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 &amp; Instructions" sheetId="1" state="visible" r:id="rId1"/>
    <sheet name="Dashboard" sheetId="2" state="visible" r:id="rId2"/>
    <sheet name="Review Approach" sheetId="3" state="visible" r:id="rId3"/>
    <sheet name="Detailed Checklist" sheetId="4" state="visible" r:id="rId4"/>
    <sheet name="Asset Inventory" sheetId="5" state="visible" r:id="rId5"/>
    <sheet name="Risk Scoring" sheetId="6" state="visible" r:id="rId6"/>
    <sheet name="Findings Register" sheetId="7" state="visible" r:id="rId7"/>
    <sheet name="Evidence Request" sheetId="8" state="visible" r:id="rId8"/>
    <sheet name="Framework Mapping" sheetId="9" state="visible" r:id="rId9"/>
    <sheet name="OEM Command Reference" sheetId="10" state="visible" r:id="rId10"/>
    <sheet name="Validation Lists" sheetId="11" state="visible" r:id="rId11"/>
    <sheet name="Sources" sheetId="12" state="visible" r:id="rId12"/>
  </sheets>
  <definedNames>
    <definedName name="_xlnm._FilterDatabase" localSheetId="3" hidden="1">'Detailed Checklist'!$A$3:$T$54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0">
    <font>
      <name val="Calibri"/>
      <family val="2"/>
      <color theme="1"/>
      <sz val="11"/>
      <scheme val="minor"/>
    </font>
    <font>
      <name val="Calibri"/>
      <b val="1"/>
      <color rgb="00FFFFFF"/>
      <sz val="15"/>
    </font>
    <font>
      <name val="Calibri"/>
      <i val="1"/>
      <color rgb="00FFFFFF"/>
      <sz val="9"/>
    </font>
    <font>
      <b val="1"/>
      <sz val="9"/>
    </font>
    <font>
      <sz val="9"/>
    </font>
    <font>
      <b val="1"/>
      <color rgb="00FFFFFF"/>
      <sz val="10"/>
    </font>
    <font>
      <i val="1"/>
      <color rgb="0055606B"/>
      <sz val="8"/>
    </font>
    <font>
      <b val="1"/>
      <sz val="10"/>
    </font>
    <font>
      <b val="1"/>
      <color rgb="0013385F"/>
      <sz val="11"/>
    </font>
    <font>
      <b val="1"/>
      <color rgb="00FFFFFF"/>
    </font>
    <font>
      <b val="1"/>
    </font>
    <font>
      <name val="Calibri"/>
      <b val="1"/>
      <color rgb="00FFFFFF"/>
      <sz val="10"/>
    </font>
    <font>
      <name val="Calibri"/>
      <b val="1"/>
      <color rgb="00FFFFFF"/>
      <sz val="9"/>
    </font>
    <font>
      <sz val="8.5"/>
    </font>
    <font>
      <b val="1"/>
      <color rgb="009B2226"/>
      <sz val="8.5"/>
    </font>
    <font>
      <b val="1"/>
      <color rgb="00B4690E"/>
      <sz val="8.5"/>
    </font>
    <font>
      <b val="1"/>
      <color rgb="002E5A88"/>
      <sz val="8.5"/>
    </font>
    <font>
      <i val="1"/>
      <color rgb="0055606B"/>
      <sz val="9"/>
    </font>
    <font>
      <name val="Calibri"/>
      <sz val="8.5"/>
    </font>
    <font>
      <name val="Consolas"/>
      <sz val="8.5"/>
    </font>
  </fonts>
  <fills count="8">
    <fill>
      <patternFill/>
    </fill>
    <fill>
      <patternFill patternType="gray125"/>
    </fill>
    <fill>
      <patternFill patternType="solid">
        <fgColor rgb="000B1F3A"/>
      </patternFill>
    </fill>
    <fill>
      <patternFill patternType="solid">
        <fgColor rgb="002E5A88"/>
      </patternFill>
    </fill>
    <fill>
      <patternFill patternType="solid">
        <fgColor rgb="00EAF1F8"/>
      </patternFill>
    </fill>
    <fill>
      <patternFill patternType="solid">
        <fgColor rgb="0013385F"/>
      </patternFill>
    </fill>
    <fill>
      <patternFill patternType="solid">
        <fgColor rgb="00F4F7FB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C9D6E5"/>
      </left>
      <right style="thin">
        <color rgb="00C9D6E5"/>
      </right>
      <top style="thin">
        <color rgb="00C9D6E5"/>
      </top>
      <bottom style="thin">
        <color rgb="00C9D6E5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4" borderId="1" pivotButton="0" quotePrefix="0" xfId="0"/>
    <xf numFmtId="0" fontId="4" fillId="0" borderId="1" pivotButton="0" quotePrefix="0" xfId="0"/>
    <xf numFmtId="0" fontId="5" fillId="5" borderId="0" applyAlignment="1" pivotButton="0" quotePrefix="0" xfId="0">
      <alignment vertical="center" indent="1"/>
    </xf>
    <xf numFmtId="0" fontId="4" fillId="0" borderId="0" applyAlignment="1" pivotButton="0" quotePrefix="0" xfId="0">
      <alignment vertical="top" wrapText="1"/>
    </xf>
    <xf numFmtId="0" fontId="5" fillId="3" borderId="0" applyAlignment="1" pivotButton="0" quotePrefix="0" xfId="0">
      <alignment vertical="center" indent="1"/>
    </xf>
    <xf numFmtId="0" fontId="6" fillId="0" borderId="0" applyAlignment="1" pivotButton="0" quotePrefix="0" xfId="0">
      <alignment wrapText="1"/>
    </xf>
    <xf numFmtId="0" fontId="7" fillId="4" borderId="1" pivotButton="0" quotePrefix="0" xfId="0"/>
    <xf numFmtId="0" fontId="8" fillId="0" borderId="1" applyAlignment="1" pivotButton="0" quotePrefix="0" xfId="0">
      <alignment horizontal="center"/>
    </xf>
    <xf numFmtId="0" fontId="9" fillId="5" borderId="1" pivotButton="0" quotePrefix="0" xfId="0"/>
    <xf numFmtId="0" fontId="10" fillId="0" borderId="1" pivotButton="0" quotePrefix="0" xfId="0"/>
    <xf numFmtId="0" fontId="0" fillId="0" borderId="1" applyAlignment="1" pivotButton="0" quotePrefix="0" xfId="0">
      <alignment horizontal="center"/>
    </xf>
    <xf numFmtId="0" fontId="11" fillId="5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vertical="top" wrapText="1"/>
    </xf>
    <xf numFmtId="0" fontId="4" fillId="6" borderId="1" applyAlignment="1" pivotButton="0" quotePrefix="0" xfId="0">
      <alignment vertical="top" wrapText="1"/>
    </xf>
    <xf numFmtId="0" fontId="12" fillId="5" borderId="1" applyAlignment="1" pivotButton="0" quotePrefix="0" xfId="0">
      <alignment horizontal="left" vertical="center" wrapText="1"/>
    </xf>
    <xf numFmtId="0" fontId="13" fillId="6" borderId="1" applyAlignment="1" pivotButton="0" quotePrefix="0" xfId="0">
      <alignment vertical="top" wrapText="1"/>
    </xf>
    <xf numFmtId="0" fontId="14" fillId="6" borderId="1" applyAlignment="1" pivotButton="0" quotePrefix="0" xfId="0">
      <alignment vertical="top" wrapText="1"/>
    </xf>
    <xf numFmtId="0" fontId="13" fillId="7" borderId="1" applyAlignment="1" pivotButton="0" quotePrefix="0" xfId="0">
      <alignment vertical="top" wrapText="1"/>
    </xf>
    <xf numFmtId="0" fontId="14" fillId="7" borderId="1" applyAlignment="1" pivotButton="0" quotePrefix="0" xfId="0">
      <alignment vertical="top" wrapText="1"/>
    </xf>
    <xf numFmtId="0" fontId="15" fillId="6" borderId="1" applyAlignment="1" pivotButton="0" quotePrefix="0" xfId="0">
      <alignment vertical="top" wrapText="1"/>
    </xf>
    <xf numFmtId="0" fontId="15" fillId="7" borderId="1" applyAlignment="1" pivotButton="0" quotePrefix="0" xfId="0">
      <alignment vertical="top" wrapText="1"/>
    </xf>
    <xf numFmtId="0" fontId="16" fillId="6" borderId="1" applyAlignment="1" pivotButton="0" quotePrefix="0" xfId="0">
      <alignment vertical="top" wrapText="1"/>
    </xf>
    <xf numFmtId="0" fontId="16" fillId="7" borderId="1" applyAlignment="1" pivotButton="0" quotePrefix="0" xfId="0">
      <alignment vertical="top" wrapText="1"/>
    </xf>
    <xf numFmtId="0" fontId="0" fillId="0" borderId="1" pivotButton="0" quotePrefix="0" xfId="0"/>
    <xf numFmtId="0" fontId="0" fillId="6" borderId="1" pivotButton="0" quotePrefix="0" xfId="0"/>
    <xf numFmtId="0" fontId="11" fillId="3" borderId="1" applyAlignment="1" pivotButton="0" quotePrefix="0" xfId="0">
      <alignment horizontal="left" vertical="center" wrapText="1"/>
    </xf>
    <xf numFmtId="0" fontId="17" fillId="0" borderId="0" pivotButton="0" quotePrefix="0" xfId="0"/>
    <xf numFmtId="0" fontId="9" fillId="3" borderId="0" applyAlignment="1" pivotButton="0" quotePrefix="0" xfId="0">
      <alignment indent="1"/>
    </xf>
    <xf numFmtId="0" fontId="18" fillId="6" borderId="1" applyAlignment="1" pivotButton="0" quotePrefix="0" xfId="0">
      <alignment vertical="top" wrapText="1"/>
    </xf>
    <xf numFmtId="0" fontId="19" fillId="6" borderId="1" applyAlignment="1" pivotButton="0" quotePrefix="0" xfId="0">
      <alignment vertical="top" wrapText="1"/>
    </xf>
    <xf numFmtId="0" fontId="18" fillId="0" borderId="1" applyAlignment="1" pivotButton="0" quotePrefix="0" xfId="0">
      <alignment vertical="top" wrapText="1"/>
    </xf>
    <xf numFmtId="0" fontId="19" fillId="0" borderId="1" applyAlignment="1" pivotButton="0" quotePrefix="0" xfId="0">
      <alignment vertical="top" wrapText="1"/>
    </xf>
    <xf numFmtId="0" fontId="4" fillId="0" borderId="1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3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34" customWidth="1" min="2" max="2"/>
    <col width="26" customWidth="1" min="3" max="3"/>
    <col width="34" customWidth="1" min="4" max="4"/>
  </cols>
  <sheetData>
    <row r="1" ht="30" customHeight="1">
      <c r="A1" s="1" t="inlineStr">
        <is>
          <t>Server Security Configuration Review - Detailed Checklist</t>
        </is>
      </c>
    </row>
    <row r="2" ht="18" customHeight="1">
      <c r="A2" s="2" t="inlineStr">
        <is>
          <t>PCI DSS v4.0.1  |  ISO/IEC 27001:2022  |  NIST CSF 2.0  |  CIS Benchmarks &amp; Controls v8.1  |  UAE IA / KSA ECC  |  CERT-In</t>
        </is>
      </c>
    </row>
    <row r="4">
      <c r="A4" s="3" t="inlineStr">
        <is>
          <t>Client / Entity</t>
        </is>
      </c>
      <c r="B4" s="4" t="inlineStr"/>
      <c r="C4" s="3" t="inlineStr">
        <is>
          <t>Device Hostname / Group</t>
        </is>
      </c>
      <c r="D4" s="4" t="inlineStr"/>
    </row>
    <row r="5">
      <c r="A5" s="3" t="inlineStr">
        <is>
          <t>OEM / Model / OS Version</t>
        </is>
      </c>
      <c r="B5" s="4" t="inlineStr"/>
      <c r="C5" s="3" t="inlineStr">
        <is>
          <t>Serial / Asset ID</t>
        </is>
      </c>
      <c r="D5" s="4" t="inlineStr"/>
    </row>
    <row r="6">
      <c r="A6" s="3" t="inlineStr">
        <is>
          <t>Location / Environment</t>
        </is>
      </c>
      <c r="B6" s="4" t="inlineStr"/>
      <c r="C6" s="3" t="inlineStr">
        <is>
          <t>Review Period</t>
        </is>
      </c>
      <c r="D6" s="4" t="inlineStr"/>
    </row>
    <row r="7">
      <c r="A7" s="3" t="inlineStr">
        <is>
          <t>Auditor</t>
        </is>
      </c>
      <c r="B7" s="4" t="inlineStr">
        <is>
          <t>Cyber Sigma Consulting Services LLP</t>
        </is>
      </c>
      <c r="C7" s="3" t="inlineStr">
        <is>
          <t>Reviewer</t>
        </is>
      </c>
      <c r="D7" s="4" t="inlineStr"/>
    </row>
    <row r="8">
      <c r="A8" s="3" t="inlineStr">
        <is>
          <t>Document Version</t>
        </is>
      </c>
      <c r="B8" s="4" t="inlineStr">
        <is>
          <t>1.0</t>
        </is>
      </c>
      <c r="C8" s="3" t="inlineStr">
        <is>
          <t>Classification</t>
        </is>
      </c>
      <c r="D8" s="4" t="inlineStr">
        <is>
          <t>Confidential</t>
        </is>
      </c>
    </row>
    <row r="9">
      <c r="A9" s="3" t="inlineStr">
        <is>
          <t>Assessment Status</t>
        </is>
      </c>
      <c r="B9" s="4" t="inlineStr">
        <is>
          <t>Draft / Final</t>
        </is>
      </c>
      <c r="C9" s="3" t="inlineStr">
        <is>
          <t>Report Date</t>
        </is>
      </c>
      <c r="D9" s="4" t="inlineStr"/>
    </row>
    <row r="11" ht="20" customHeight="1">
      <c r="A11" s="5" t="inlineStr">
        <is>
          <t>1. Purpose and intended use</t>
        </is>
      </c>
    </row>
    <row r="12" ht="135" customHeight="1">
      <c r="A12" s="6" t="inlineStr">
        <is>
          <t>Use this workbook to review the secure configuration and hardening of one server (or a defined group of identical builds) at a time against an approved baseline. Duplicate the workbook or add an Asset Inventory row for each sampled host.
Collect configuration exports, policy output and CLI/registry/console evidence. Screenshots prove visible state; configuration and command output validate hidden, default and bulk settings. For each control record Pass, Fail, Partial, Not Applicable or Not Tested with an evidence reference.
The control-to-standard mappings are practical audit mappings, not a substitute for the licensed text of the standards or the formal opinion of a PCI QSA, SOC or ISO assessor.</t>
        </is>
      </c>
    </row>
    <row r="14" ht="20" customHeight="1">
      <c r="A14" s="5" t="inlineStr">
        <is>
          <t>2. Evidence capture rules</t>
        </is>
      </c>
    </row>
    <row r="15" ht="225" customHeight="1">
      <c r="A15" s="6" t="inlineStr">
        <is>
          <t>Freshness - capture during the audit period; show hostname and system time where possible; recollect stale evidence.
Completeness - export full running/effective config and CLI/registry output; do not rely on cropped screenshots.
Authenticity - capture directly from the sampled device or approved manager; retain native export metadata and checksum.
Confidentiality - mask secrets, hashes, keys, community strings, serials and public IPs in the report; keep unredacted evidence restricted.
Traceability - name files &lt;Entity&gt;_&lt;Host&gt;_&lt;ControlNo&gt;_&lt;EvidenceType&gt;_&lt;YYYYMMDD&gt;.&lt;ext&gt; and reference the evidence ID in findings.
Two-sided proof - for 'not used' features (e.g. SNMP, Telnet, a service), capture disabled-state evidence; a management statement alone is insufficient.
Validation - where feasible, combine configuration evidence with an observed test (login failure, denied connection, log receipt, restore).</t>
        </is>
      </c>
    </row>
    <row r="17" ht="20" customHeight="1">
      <c r="A17" s="5" t="inlineStr">
        <is>
          <t>3. Assessment method and status criteria</t>
        </is>
      </c>
    </row>
    <row r="18" ht="165" customHeight="1">
      <c r="A18" s="6" t="inlineStr">
        <is>
          <t>Record every control as Pass, Fail, Partial, Not Applicable or Not Tested.
  Pass - control is appropriately designed, configured and operating; evidence is current, complete and consistent.
  Partial - control exists but is incomplete, inconsistently applied or weakly evidenced.
  Fail - control is absent, misconfigured or ineffective; exposure is present.
  Not Applicable - feature is genuinely absent or disabled; must be supported by configuration evidence.
  Not Tested - not examined this cycle; state the reason. A management statement alone is never sufficient.</t>
        </is>
      </c>
    </row>
    <row r="20" ht="20" customHeight="1">
      <c r="A20" s="7" t="inlineStr">
        <is>
          <t>4. How to use this workbook</t>
        </is>
      </c>
    </row>
    <row r="21" ht="45" customHeight="1">
      <c r="A21" s="6" t="inlineStr">
        <is>
          <t>Work top-to-bottom on 'Detailed Checklist', set each Status from the drop-down, add Evidence Ref and raise entries in 'Findings Register'. The 'Dashboard' totals update automatically. Use 'OEM Command Reference' for the exact command/console path per operating system to collect each item of evidence.</t>
        </is>
      </c>
    </row>
    <row r="23" ht="42" customHeight="1">
      <c r="A23" s="8" t="inlineStr">
        <is>
          <t>Confidential audit working paper - prepare a separate copy (or Asset Inventory row) for each sampled device. The framework mappings are practical audit mappings, not a substitute for the licensed text of the standards or the formal opinion of a QSA / SOC / ISO assessor. (c) Cyber Sigma Consulting Services LLP.</t>
        </is>
      </c>
    </row>
  </sheetData>
  <mergeCells count="11">
    <mergeCell ref="A1:D1"/>
    <mergeCell ref="A17:D17"/>
    <mergeCell ref="A18:D18"/>
    <mergeCell ref="A23:D23"/>
    <mergeCell ref="A12:D12"/>
    <mergeCell ref="A20:D20"/>
    <mergeCell ref="A21:D21"/>
    <mergeCell ref="A15:D15"/>
    <mergeCell ref="A2:D2"/>
    <mergeCell ref="A11:D11"/>
    <mergeCell ref="A14:D14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32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40" customWidth="1" min="2" max="2"/>
    <col width="40" customWidth="1" min="3" max="3"/>
    <col width="40" customWidth="1" min="4" max="4"/>
    <col width="40" customWidth="1" min="5" max="5"/>
    <col width="40" customWidth="1" min="6" max="6"/>
    <col width="40" customWidth="1" min="7" max="7"/>
  </cols>
  <sheetData>
    <row r="1" ht="30" customHeight="1">
      <c r="A1" s="1" t="inlineStr">
        <is>
          <t>OEM Command / Evidence Reference</t>
        </is>
      </c>
    </row>
    <row r="2" ht="18" customHeight="1">
      <c r="A2" s="2" t="inlineStr">
        <is>
          <t>Per-OEM commands and console paths to collect the evidence each control needs. Vendor-neutral controls live on 'Detailed Checklist'.</t>
        </is>
      </c>
    </row>
    <row r="4">
      <c r="A4" s="14" t="inlineStr">
        <is>
          <t>Evidence / Check</t>
        </is>
      </c>
      <c r="B4" s="14" t="inlineStr">
        <is>
          <t>Windows Server (2016/2019/2022)</t>
        </is>
      </c>
      <c r="C4" s="14" t="inlineStr">
        <is>
          <t>RHEL / Rocky / Alma / Oracle Linux</t>
        </is>
      </c>
      <c r="D4" s="14" t="inlineStr">
        <is>
          <t>Ubuntu / Debian</t>
        </is>
      </c>
      <c r="E4" s="14" t="inlineStr">
        <is>
          <t>SUSE (SLES)</t>
        </is>
      </c>
      <c r="F4" s="14" t="inlineStr">
        <is>
          <t>VMware ESXi</t>
        </is>
      </c>
      <c r="G4" s="14" t="inlineStr">
        <is>
          <t>Unix (AIX / Solaris)</t>
        </is>
      </c>
    </row>
    <row r="5">
      <c r="A5" s="30" t="inlineStr">
        <is>
          <t>Inventory, OS build &amp; patch level</t>
        </is>
      </c>
    </row>
    <row r="6">
      <c r="A6" s="31" t="inlineStr">
        <is>
          <t>OS version &amp; build</t>
        </is>
      </c>
      <c r="B6" s="32" t="inlineStr">
        <is>
          <t>winver ; systeminfo ; Get-ComputerInfo</t>
        </is>
      </c>
      <c r="C6" s="32" t="inlineStr">
        <is>
          <t>cat /etc/redhat-release ; uname -r ; hostnamectl</t>
        </is>
      </c>
      <c r="D6" s="32" t="inlineStr">
        <is>
          <t>lsb_release -a ; cat /etc/os-release ; uname -r</t>
        </is>
      </c>
      <c r="E6" s="32" t="inlineStr">
        <is>
          <t>cat /etc/os-release ; SPident ; uname -r</t>
        </is>
      </c>
      <c r="F6" s="32" t="inlineStr">
        <is>
          <t>vmware -vl ; esxcli system version get</t>
        </is>
      </c>
      <c r="G6" s="32" t="inlineStr">
        <is>
          <t>oslevel -s (AIX) ; uname -a ; showrev (Solaris)</t>
        </is>
      </c>
    </row>
    <row r="7">
      <c r="A7" s="33" t="inlineStr">
        <is>
          <t>Installed software/packages</t>
        </is>
      </c>
      <c r="B7" s="34" t="inlineStr">
        <is>
          <t>Get-Package ; Get-WmiObject Win32_Product</t>
        </is>
      </c>
      <c r="C7" s="34" t="inlineStr">
        <is>
          <t>rpm -qa ; dnf list installed</t>
        </is>
      </c>
      <c r="D7" s="34" t="inlineStr">
        <is>
          <t>dpkg -l ; apt list --installed</t>
        </is>
      </c>
      <c r="E7" s="34" t="inlineStr">
        <is>
          <t>rpm -qa ; zypper se --installed-only</t>
        </is>
      </c>
      <c r="F7" s="34" t="inlineStr">
        <is>
          <t>esxcli software vib list</t>
        </is>
      </c>
      <c r="G7" s="34" t="inlineStr">
        <is>
          <t>lslpp -L all (AIX) ; pkg list (Solaris)</t>
        </is>
      </c>
    </row>
    <row r="8">
      <c r="A8" s="31" t="inlineStr">
        <is>
          <t>Missing patches / update status</t>
        </is>
      </c>
      <c r="B8" s="32" t="inlineStr">
        <is>
          <t>Get-HotFix ; wmic qfe ; Get-WindowsUpdateLog</t>
        </is>
      </c>
      <c r="C8" s="32" t="inlineStr">
        <is>
          <t>dnf updateinfo list security ; yum history</t>
        </is>
      </c>
      <c r="D8" s="32" t="inlineStr">
        <is>
          <t>apt-get -s upgrade ; unattended-upgrade --dry-run</t>
        </is>
      </c>
      <c r="E8" s="32" t="inlineStr">
        <is>
          <t>zypper lp ; zypper patch-check</t>
        </is>
      </c>
      <c r="F8" s="32" t="inlineStr">
        <is>
          <t>esxcli software profile get ; esxcli software vib list</t>
        </is>
      </c>
      <c r="G8" s="32" t="inlineStr">
        <is>
          <t>instfix -i (AIX) ; pkg update -n (Solaris)</t>
        </is>
      </c>
    </row>
    <row r="9">
      <c r="A9" s="30" t="inlineStr">
        <is>
          <t>Identity, accounts &amp; privilege</t>
        </is>
      </c>
    </row>
    <row r="10">
      <c r="A10" s="31" t="inlineStr">
        <is>
          <t>Local accounts</t>
        </is>
      </c>
      <c r="B10" s="32" t="inlineStr">
        <is>
          <t>Get-LocalUser ; net user</t>
        </is>
      </c>
      <c r="C10" s="32" t="inlineStr">
        <is>
          <t>cat /etc/passwd ; getent passwd</t>
        </is>
      </c>
      <c r="D10" s="32" t="inlineStr">
        <is>
          <t>cat /etc/passwd ; getent passwd</t>
        </is>
      </c>
      <c r="E10" s="32" t="inlineStr">
        <is>
          <t>cat /etc/passwd</t>
        </is>
      </c>
      <c r="F10" s="32" t="inlineStr">
        <is>
          <t>esxcli system account list</t>
        </is>
      </c>
      <c r="G10" s="32" t="inlineStr">
        <is>
          <t>lsuser ALL (AIX) ; logins -x (Solaris)</t>
        </is>
      </c>
    </row>
    <row r="11">
      <c r="A11" s="33" t="inlineStr">
        <is>
          <t>Admin/privileged membership</t>
        </is>
      </c>
      <c r="B11" s="34" t="inlineStr">
        <is>
          <t>Get-LocalGroupMember Administrators ; net localgroup administrators</t>
        </is>
      </c>
      <c r="C11" s="34" t="inlineStr">
        <is>
          <t>getent group wheel ; grep -v '^#' /etc/sudoers ; sudo -l</t>
        </is>
      </c>
      <c r="D11" s="34" t="inlineStr">
        <is>
          <t>getent group sudo ; cat /etc/sudoers.d/*</t>
        </is>
      </c>
      <c r="E11" s="34" t="inlineStr">
        <is>
          <t>getent group wheel ; cat /etc/sudoers</t>
        </is>
      </c>
      <c r="F11" s="34" t="inlineStr">
        <is>
          <t>esxcli system permission list</t>
        </is>
      </c>
      <c r="G11" s="34" t="inlineStr">
        <is>
          <t>lsuser -a groups root ; roles (Solaris RBAC)</t>
        </is>
      </c>
    </row>
    <row r="12">
      <c r="A12" s="31" t="inlineStr">
        <is>
          <t>Password / lockout policy</t>
        </is>
      </c>
      <c r="B12" s="32" t="inlineStr">
        <is>
          <t>secpol.msc ; net accounts ; Get-ADDefaultDomainPasswordPolicy</t>
        </is>
      </c>
      <c r="C12" s="32" t="inlineStr">
        <is>
          <t>cat /etc/security/pwquality.conf ; faillock ; chage -l &lt;u&gt;</t>
        </is>
      </c>
      <c r="D12" s="32" t="inlineStr">
        <is>
          <t>cat /etc/pam.d/common-password ; pam_faillock</t>
        </is>
      </c>
      <c r="E12" s="32" t="inlineStr">
        <is>
          <t>cat /etc/security/pam_pwcheck.conf</t>
        </is>
      </c>
      <c r="F12" s="32" t="inlineStr">
        <is>
          <t>(Set via advanced settings/lockdown)</t>
        </is>
      </c>
      <c r="G12" s="32" t="inlineStr">
        <is>
          <t>lssec -f /etc/security/user (AIX) ; passwd -s (Solaris)</t>
        </is>
      </c>
    </row>
    <row r="13">
      <c r="A13" s="33" t="inlineStr">
        <is>
          <t>Password hashing / shadow</t>
        </is>
      </c>
      <c r="B13" s="34" t="inlineStr">
        <is>
          <t>(NTLM/Kerberos; check LSA)</t>
        </is>
      </c>
      <c r="C13" s="34" t="inlineStr">
        <is>
          <t>cat /etc/shadow (algo $6=SHA512) ; authselect current</t>
        </is>
      </c>
      <c r="D13" s="34" t="inlineStr">
        <is>
          <t>cat /etc/shadow ; check yescrypt/SHA512</t>
        </is>
      </c>
      <c r="E13" s="34" t="inlineStr">
        <is>
          <t>cat /etc/shadow</t>
        </is>
      </c>
      <c r="F13" s="34" t="inlineStr">
        <is>
          <t>n/a</t>
        </is>
      </c>
      <c r="G13" s="34" t="inlineStr">
        <is>
          <t>/etc/security/passwd (AIX)</t>
        </is>
      </c>
    </row>
    <row r="14">
      <c r="A14" s="30" t="inlineStr">
        <is>
          <t>Services, ports &amp; attack surface</t>
        </is>
      </c>
    </row>
    <row r="15">
      <c r="A15" s="33" t="inlineStr">
        <is>
          <t>Running services</t>
        </is>
      </c>
      <c r="B15" s="34" t="inlineStr">
        <is>
          <t>Get-Service | ? Status -eq Running</t>
        </is>
      </c>
      <c r="C15" s="34" t="inlineStr">
        <is>
          <t>systemctl list-units --type=service --state=running</t>
        </is>
      </c>
      <c r="D15" s="34" t="inlineStr">
        <is>
          <t>systemctl --state=running</t>
        </is>
      </c>
      <c r="E15" s="34" t="inlineStr">
        <is>
          <t>systemctl list-units --state=running</t>
        </is>
      </c>
      <c r="F15" s="34" t="inlineStr">
        <is>
          <t>esxcli network firewall ruleset list</t>
        </is>
      </c>
      <c r="G15" s="34" t="inlineStr">
        <is>
          <t>lssrc -a (AIX) ; svcs -a (Solaris)</t>
        </is>
      </c>
    </row>
    <row r="16">
      <c r="A16" s="31" t="inlineStr">
        <is>
          <t>Listening ports</t>
        </is>
      </c>
      <c r="B16" s="32" t="inlineStr">
        <is>
          <t>Get-NetTCPConnection -State Listen ; netstat -ano</t>
        </is>
      </c>
      <c r="C16" s="32" t="inlineStr">
        <is>
          <t>ss -tulpn ; netstat -tulpn</t>
        </is>
      </c>
      <c r="D16" s="32" t="inlineStr">
        <is>
          <t>ss -tulpn</t>
        </is>
      </c>
      <c r="E16" s="32" t="inlineStr">
        <is>
          <t>ss -tulpn</t>
        </is>
      </c>
      <c r="F16" s="32" t="inlineStr">
        <is>
          <t>esxcli network ip connection list</t>
        </is>
      </c>
      <c r="G16" s="32" t="inlineStr">
        <is>
          <t>netstat -an (AIX/Solaris) ; rmsock</t>
        </is>
      </c>
    </row>
    <row r="17">
      <c r="A17" s="33" t="inlineStr">
        <is>
          <t>Host firewall</t>
        </is>
      </c>
      <c r="B17" s="34" t="inlineStr">
        <is>
          <t>Get-NetFirewallProfile ; netsh advfirewall show allprofiles</t>
        </is>
      </c>
      <c r="C17" s="34" t="inlineStr">
        <is>
          <t>firewall-cmd --list-all ; nft list ruleset</t>
        </is>
      </c>
      <c r="D17" s="34" t="inlineStr">
        <is>
          <t>ufw status verbose ; nft list ruleset</t>
        </is>
      </c>
      <c r="E17" s="34" t="inlineStr">
        <is>
          <t>firewall-cmd --list-all ; SuSEfirewall2 status</t>
        </is>
      </c>
      <c r="F17" s="34" t="inlineStr">
        <is>
          <t>esxcli network firewall get ; ... ruleset list</t>
        </is>
      </c>
      <c r="G17" s="34" t="inlineStr">
        <is>
          <t>ipsec/ipf (Solaris) ; genfilt (AIX)</t>
        </is>
      </c>
    </row>
    <row r="18">
      <c r="A18" s="30" t="inlineStr">
        <is>
          <t>Cryptography &amp; secure protocols</t>
        </is>
      </c>
    </row>
    <row r="19">
      <c r="A19" s="33" t="inlineStr">
        <is>
          <t>TLS / SSL config</t>
        </is>
      </c>
      <c r="B19" s="34" t="inlineStr">
        <is>
          <t>Get-TlsCipherSuite ; SCHANNEL registry ; IIS Crypto</t>
        </is>
      </c>
      <c r="C19" s="34" t="inlineStr">
        <is>
          <t>update-crypto-policies --show ; testssl.sh &lt;host&gt;</t>
        </is>
      </c>
      <c r="D19" s="34" t="inlineStr">
        <is>
          <t>update-crypto-policies --show ; testssl.sh</t>
        </is>
      </c>
      <c r="E19" s="34" t="inlineStr">
        <is>
          <t>openssl ciphers ; testssl.sh</t>
        </is>
      </c>
      <c r="F19" s="34" t="inlineStr">
        <is>
          <t>(via services/host profile)</t>
        </is>
      </c>
      <c r="G19" s="34" t="inlineStr">
        <is>
          <t>openssl s_client / testssl.sh</t>
        </is>
      </c>
    </row>
    <row r="20">
      <c r="A20" s="31" t="inlineStr">
        <is>
          <t>SSH hardening</t>
        </is>
      </c>
      <c r="B20" s="32" t="inlineStr">
        <is>
          <t>(OpenSSH: C:\ProgramData\ssh\sshd_config)</t>
        </is>
      </c>
      <c r="C20" s="32" t="inlineStr">
        <is>
          <t>sshd -T ; grep -E 'PermitRootLogin|PasswordAuth' /etc/ssh/sshd_config</t>
        </is>
      </c>
      <c r="D20" s="32" t="inlineStr">
        <is>
          <t>sshd -T ; cat /etc/ssh/sshd_config</t>
        </is>
      </c>
      <c r="E20" s="32" t="inlineStr">
        <is>
          <t>sshd -T</t>
        </is>
      </c>
      <c r="F20" s="32" t="inlineStr">
        <is>
          <t>(ESXi shell/SSH usually disabled - confirm)</t>
        </is>
      </c>
      <c r="G20" s="32" t="inlineStr">
        <is>
          <t>cat /etc/ssh/sshd_config</t>
        </is>
      </c>
    </row>
    <row r="21">
      <c r="A21" s="33" t="inlineStr">
        <is>
          <t>Disk encryption</t>
        </is>
      </c>
      <c r="B21" s="34" t="inlineStr">
        <is>
          <t>manage-bde -status ; Get-BitLockerVolume</t>
        </is>
      </c>
      <c r="C21" s="34" t="inlineStr">
        <is>
          <t>cryptsetup status ; lsblk ; blkid</t>
        </is>
      </c>
      <c r="D21" s="34" t="inlineStr">
        <is>
          <t>cryptsetup status ; lsblk</t>
        </is>
      </c>
      <c r="E21" s="34" t="inlineStr">
        <is>
          <t>cryptsetup status</t>
        </is>
      </c>
      <c r="F21" s="34" t="inlineStr">
        <is>
          <t>(vSAN/VM encryption - vCenter)</t>
        </is>
      </c>
      <c r="G21" s="34" t="inlineStr">
        <is>
          <t>EFS/HDCRYPT (AIX) ; ZFS encryption (Solaris)</t>
        </is>
      </c>
    </row>
    <row r="22">
      <c r="A22" s="30" t="inlineStr">
        <is>
          <t>Logging &amp; audit</t>
        </is>
      </c>
    </row>
    <row r="23">
      <c r="A23" s="33" t="inlineStr">
        <is>
          <t>Audit policy / events</t>
        </is>
      </c>
      <c r="B23" s="34" t="inlineStr">
        <is>
          <t>auditpol /get /category:* ; Get-WinEvent</t>
        </is>
      </c>
      <c r="C23" s="34" t="inlineStr">
        <is>
          <t>auditctl -l ; ausearch ; cat /etc/audit/audit.rules</t>
        </is>
      </c>
      <c r="D23" s="34" t="inlineStr">
        <is>
          <t>auditctl -l ; journalctl</t>
        </is>
      </c>
      <c r="E23" s="34" t="inlineStr">
        <is>
          <t>auditctl -l</t>
        </is>
      </c>
      <c r="F23" s="34" t="inlineStr">
        <is>
          <t>esxcli system syslog config get</t>
        </is>
      </c>
      <c r="G23" s="34" t="inlineStr">
        <is>
          <t>audit (AIX) ; auditconfig (Solaris)</t>
        </is>
      </c>
    </row>
    <row r="24">
      <c r="A24" s="31" t="inlineStr">
        <is>
          <t>Central log forwarding</t>
        </is>
      </c>
      <c r="B24" s="32" t="inlineStr">
        <is>
          <t>wecutil / WEF ; agent config</t>
        </is>
      </c>
      <c r="C24" s="32" t="inlineStr">
        <is>
          <t>cat /etc/rsyslog.conf ; systemctl status rsyslog</t>
        </is>
      </c>
      <c r="D24" s="32" t="inlineStr">
        <is>
          <t>cat /etc/rsyslog.d/* ; journald forward</t>
        </is>
      </c>
      <c r="E24" s="32" t="inlineStr">
        <is>
          <t>cat /etc/rsyslog.conf</t>
        </is>
      </c>
      <c r="F24" s="32" t="inlineStr">
        <is>
          <t>esxcli system syslog config set --loghost</t>
        </is>
      </c>
      <c r="G24" s="32" t="inlineStr">
        <is>
          <t>syslog.conf (AIX/Solaris)</t>
        </is>
      </c>
    </row>
    <row r="25">
      <c r="A25" s="30" t="inlineStr">
        <is>
          <t>Malware, integrity &amp; time</t>
        </is>
      </c>
    </row>
    <row r="26">
      <c r="A26" s="31" t="inlineStr">
        <is>
          <t>EDR/AV status</t>
        </is>
      </c>
      <c r="B26" s="32" t="inlineStr">
        <is>
          <t>Get-MpComputerStatus ; sc query &lt;edr&gt;</t>
        </is>
      </c>
      <c r="C26" s="32" t="inlineStr">
        <is>
          <t>systemctl status &lt;edr&gt; ; check agent</t>
        </is>
      </c>
      <c r="D26" s="32" t="inlineStr">
        <is>
          <t>systemctl status &lt;edr&gt;</t>
        </is>
      </c>
      <c r="E26" s="32" t="inlineStr">
        <is>
          <t>systemctl status &lt;edr&gt;</t>
        </is>
      </c>
      <c r="F26" s="32" t="inlineStr">
        <is>
          <t>(3rd-party via vCenter/NSX)</t>
        </is>
      </c>
      <c r="G26" s="32" t="inlineStr">
        <is>
          <t>agent-specific</t>
        </is>
      </c>
    </row>
    <row r="27">
      <c r="A27" s="33" t="inlineStr">
        <is>
          <t>File integrity</t>
        </is>
      </c>
      <c r="B27" s="34" t="inlineStr">
        <is>
          <t>Get-FileHash ; Defender ASR</t>
        </is>
      </c>
      <c r="C27" s="34" t="inlineStr">
        <is>
          <t>aide --check ; rpm -Va</t>
        </is>
      </c>
      <c r="D27" s="34" t="inlineStr">
        <is>
          <t>aide --check ; debsums</t>
        </is>
      </c>
      <c r="E27" s="34" t="inlineStr">
        <is>
          <t>aide --check ; rpm -Va</t>
        </is>
      </c>
      <c r="F27" s="34" t="inlineStr">
        <is>
          <t>esxcli software vib signature verify</t>
        </is>
      </c>
      <c r="G27" s="34" t="inlineStr">
        <is>
          <t>trustchk (AIX) ; bart compare (Solaris)</t>
        </is>
      </c>
    </row>
    <row r="28">
      <c r="A28" s="31" t="inlineStr">
        <is>
          <t>Time sync</t>
        </is>
      </c>
      <c r="B28" s="32" t="inlineStr">
        <is>
          <t>w32tm /query /status ; /source</t>
        </is>
      </c>
      <c r="C28" s="32" t="inlineStr">
        <is>
          <t>chronyc sources ; timedatectl</t>
        </is>
      </c>
      <c r="D28" s="32" t="inlineStr">
        <is>
          <t>timedatectl ; chronyc tracking</t>
        </is>
      </c>
      <c r="E28" s="32" t="inlineStr">
        <is>
          <t>chronyc sources</t>
        </is>
      </c>
      <c r="F28" s="32" t="inlineStr">
        <is>
          <t>esxcli system ntp get</t>
        </is>
      </c>
      <c r="G28" s="32" t="inlineStr">
        <is>
          <t>lssrc -s xntpd (AIX) ; ntpq -p (Solaris)</t>
        </is>
      </c>
    </row>
    <row r="29">
      <c r="A29" s="30" t="inlineStr">
        <is>
          <t>Boot, firmware &amp; backup</t>
        </is>
      </c>
    </row>
    <row r="30">
      <c r="A30" s="31" t="inlineStr">
        <is>
          <t>Firmware / BMC</t>
        </is>
      </c>
      <c r="B30" s="32" t="inlineStr">
        <is>
          <t>(iLO/iDRAC web; Get-CimInstance Win32_BIOS)</t>
        </is>
      </c>
      <c r="C30" s="32" t="inlineStr">
        <is>
          <t>dmidecode -t bios ; ipmitool mc info</t>
        </is>
      </c>
      <c r="D30" s="32" t="inlineStr">
        <is>
          <t>dmidecode -t bios ; ipmitool mc info</t>
        </is>
      </c>
      <c r="E30" s="32" t="inlineStr">
        <is>
          <t>dmidecode -t bios</t>
        </is>
      </c>
      <c r="F30" s="32" t="inlineStr">
        <is>
          <t>esxcli hardware platform get</t>
        </is>
      </c>
      <c r="G30" s="32" t="inlineStr">
        <is>
          <t>lsmcode (AIX) ; prtdiag (Solaris)</t>
        </is>
      </c>
    </row>
    <row r="31">
      <c r="A31" s="33" t="inlineStr">
        <is>
          <t>Secure Boot / TPM</t>
        </is>
      </c>
      <c r="B31" s="34" t="inlineStr">
        <is>
          <t>Confirm-SecureBootUEFI ; Get-Tpm</t>
        </is>
      </c>
      <c r="C31" s="34" t="inlineStr">
        <is>
          <t>mokutil --sb-state ; tpm2_getcap</t>
        </is>
      </c>
      <c r="D31" s="34" t="inlineStr">
        <is>
          <t>mokutil --sb-state</t>
        </is>
      </c>
      <c r="E31" s="34" t="inlineStr">
        <is>
          <t>mokutil --sb-state</t>
        </is>
      </c>
      <c r="F31" s="34" t="inlineStr">
        <is>
          <t>(host UEFI/TPM in BIOS)</t>
        </is>
      </c>
      <c r="G31" s="34" t="inlineStr">
        <is>
          <t>n/a</t>
        </is>
      </c>
    </row>
    <row r="32">
      <c r="A32" s="31" t="inlineStr">
        <is>
          <t>Backup status</t>
        </is>
      </c>
      <c r="B32" s="32" t="inlineStr">
        <is>
          <t>(Backup console; VSS: vssadmin list)</t>
        </is>
      </c>
      <c r="C32" s="32" t="inlineStr">
        <is>
          <t>backup tool logs ; check schedule</t>
        </is>
      </c>
      <c r="D32" s="32" t="inlineStr">
        <is>
          <t>backup tool logs</t>
        </is>
      </c>
      <c r="E32" s="32" t="inlineStr">
        <is>
          <t>backup tool logs</t>
        </is>
      </c>
      <c r="F32" s="32" t="inlineStr">
        <is>
          <t>VM backup via vCenter/3rd-party</t>
        </is>
      </c>
      <c r="G32" s="32" t="inlineStr">
        <is>
          <t>mksysb (AIX) ; flar/ZFS snapshot (Solaris)</t>
        </is>
      </c>
    </row>
  </sheetData>
  <mergeCells count="9">
    <mergeCell ref="A14:G14"/>
    <mergeCell ref="A1:G1"/>
    <mergeCell ref="A9:G9"/>
    <mergeCell ref="A18:G18"/>
    <mergeCell ref="A22:G22"/>
    <mergeCell ref="A2:G2"/>
    <mergeCell ref="A29:G29"/>
    <mergeCell ref="A25:G25"/>
    <mergeCell ref="A5:G5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7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>
      <c r="A1" s="11" t="inlineStr">
        <is>
          <t>Status</t>
        </is>
      </c>
      <c r="B1" s="11" t="inlineStr">
        <is>
          <t>Priority</t>
        </is>
      </c>
      <c r="C1" s="11" t="inlineStr">
        <is>
          <t>Applicability</t>
        </is>
      </c>
      <c r="D1" s="11" t="inlineStr">
        <is>
          <t>Finding Status</t>
        </is>
      </c>
      <c r="E1" s="11" t="inlineStr">
        <is>
          <t>Severity</t>
        </is>
      </c>
    </row>
    <row r="2">
      <c r="A2" s="4" t="inlineStr">
        <is>
          <t>Not Assessed</t>
        </is>
      </c>
      <c r="B2" s="4" t="inlineStr">
        <is>
          <t>Critical</t>
        </is>
      </c>
      <c r="C2" s="4" t="inlineStr">
        <is>
          <t>Yes</t>
        </is>
      </c>
      <c r="D2" s="4" t="inlineStr">
        <is>
          <t>Open</t>
        </is>
      </c>
      <c r="E2" s="4" t="inlineStr">
        <is>
          <t>Critical</t>
        </is>
      </c>
    </row>
    <row r="3">
      <c r="A3" s="4" t="inlineStr">
        <is>
          <t>Pass</t>
        </is>
      </c>
      <c r="B3" s="4" t="inlineStr">
        <is>
          <t>High</t>
        </is>
      </c>
      <c r="C3" s="4" t="inlineStr">
        <is>
          <t>Conditional</t>
        </is>
      </c>
      <c r="D3" s="4" t="inlineStr">
        <is>
          <t>In Progress</t>
        </is>
      </c>
      <c r="E3" s="4" t="inlineStr">
        <is>
          <t>High</t>
        </is>
      </c>
    </row>
    <row r="4">
      <c r="A4" s="4" t="inlineStr">
        <is>
          <t>Fail</t>
        </is>
      </c>
      <c r="B4" s="4" t="inlineStr">
        <is>
          <t>Medium</t>
        </is>
      </c>
      <c r="C4" s="4" t="inlineStr">
        <is>
          <t>No</t>
        </is>
      </c>
      <c r="D4" s="4" t="inlineStr">
        <is>
          <t>Remediated</t>
        </is>
      </c>
      <c r="E4" s="4" t="inlineStr">
        <is>
          <t>Medium</t>
        </is>
      </c>
    </row>
    <row r="5">
      <c r="A5" s="4" t="inlineStr">
        <is>
          <t>Partial</t>
        </is>
      </c>
      <c r="B5" s="4" t="inlineStr">
        <is>
          <t>Low</t>
        </is>
      </c>
      <c r="D5" s="4" t="inlineStr">
        <is>
          <t>Risk Accepted</t>
        </is>
      </c>
      <c r="E5" s="4" t="inlineStr">
        <is>
          <t>Low</t>
        </is>
      </c>
    </row>
    <row r="6">
      <c r="A6" s="4" t="inlineStr">
        <is>
          <t>Not Applicable</t>
        </is>
      </c>
      <c r="D6" s="4" t="inlineStr">
        <is>
          <t>Closed</t>
        </is>
      </c>
    </row>
    <row r="7">
      <c r="A7" s="4" t="inlineStr">
        <is>
          <t>Not Tested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90" customWidth="1" min="2" max="2"/>
  </cols>
  <sheetData>
    <row r="1" ht="30" customHeight="1">
      <c r="A1" s="1" t="inlineStr">
        <is>
          <t>Authoritative Sources</t>
        </is>
      </c>
    </row>
    <row r="2" ht="18" customHeight="1">
      <c r="A2" s="2" t="inlineStr">
        <is>
          <t>Referenced standards, benchmarks and hardening guides underpinning this checklist.</t>
        </is>
      </c>
    </row>
    <row r="4">
      <c r="A4" s="14" t="inlineStr">
        <is>
          <t>#</t>
        </is>
      </c>
      <c r="B4" s="14" t="inlineStr">
        <is>
          <t>Source</t>
        </is>
      </c>
    </row>
    <row r="5">
      <c r="A5" s="26" t="n">
        <v>1</v>
      </c>
      <c r="B5" s="35" t="inlineStr">
        <is>
          <t>CIS Benchmarks (Microsoft Windows Server, Red Hat Enterprise Linux, Ubuntu Linux, SUSE Linux Enterprise, VMware ESXi) - Center for Internet Security.</t>
        </is>
      </c>
    </row>
    <row r="6">
      <c r="A6" s="26" t="n">
        <v>2</v>
      </c>
      <c r="B6" s="35" t="inlineStr">
        <is>
          <t>CIS Critical Security Controls v8.1 - Center for Internet Security.</t>
        </is>
      </c>
    </row>
    <row r="7">
      <c r="A7" s="26" t="n">
        <v>3</v>
      </c>
      <c r="B7" s="35" t="inlineStr">
        <is>
          <t>DISA Security Technical Implementation Guides (STIGs) for Windows Server, RHEL and ESXi.</t>
        </is>
      </c>
    </row>
    <row r="8">
      <c r="A8" s="26" t="n">
        <v>4</v>
      </c>
      <c r="B8" s="35" t="inlineStr">
        <is>
          <t>NIST Cybersecurity Framework (CSF) 2.0; NIST SP 800-53 Rev.5; NIST SP 800-123 Guide to General Server Security.</t>
        </is>
      </c>
    </row>
    <row r="9">
      <c r="A9" s="26" t="n">
        <v>5</v>
      </c>
      <c r="B9" s="35" t="inlineStr">
        <is>
          <t>ISO/IEC 27001:2022 Annex A controls and ISO/IEC 27002:2022 implementation guidance.</t>
        </is>
      </c>
    </row>
    <row r="10">
      <c r="A10" s="26" t="n">
        <v>6</v>
      </c>
      <c r="B10" s="35" t="inlineStr">
        <is>
          <t>PCI DSS v4.0.1 - Requirements 2, 5, 6, 7, 8, 10, 11 - PCI Security Standards Council.</t>
        </is>
      </c>
    </row>
    <row r="11">
      <c r="A11" s="26" t="n">
        <v>7</v>
      </c>
      <c r="B11" s="35" t="inlineStr">
        <is>
          <t>SAMA Cyber Security Framework; NCA Essential Cybersecurity Controls (ECC-1:2018 / 2-2024) - Kingdom of Saudi Arabia.</t>
        </is>
      </c>
    </row>
    <row r="12">
      <c r="A12" s="26" t="n">
        <v>8</v>
      </c>
      <c r="B12" s="35" t="inlineStr">
        <is>
          <t>UAE Information Assurance (IA) Standards / NESA; Dubai ISR - United Arab Emirates.</t>
        </is>
      </c>
    </row>
    <row r="13">
      <c r="A13" s="26" t="n">
        <v>9</v>
      </c>
      <c r="B13" s="35" t="inlineStr">
        <is>
          <t>CERT-In Directions (April 2022) on log retention and cyber-incident practices - Government of India.</t>
        </is>
      </c>
    </row>
    <row r="14">
      <c r="A14" s="26" t="n">
        <v>10</v>
      </c>
      <c r="B14" s="35" t="inlineStr">
        <is>
          <t>Vendor hardening guides: Microsoft Security Baselines, Red Hat/Ubuntu/SUSE security guides, VMware Security Configuration Guide.</t>
        </is>
      </c>
    </row>
  </sheetData>
  <mergeCells count="2">
    <mergeCell ref="A2:B2"/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7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6" customWidth="1" min="3" max="3"/>
    <col width="42" customWidth="1" min="4" max="4"/>
  </cols>
  <sheetData>
    <row r="1" ht="30" customHeight="1">
      <c r="A1" s="1" t="inlineStr">
        <is>
          <t>Assessment Dashboard</t>
        </is>
      </c>
    </row>
    <row r="2" ht="18" customHeight="1">
      <c r="A2" s="2" t="inlineStr">
        <is>
          <t>Live counts update as you complete the Status column on 'Detailed Checklist'.</t>
        </is>
      </c>
    </row>
    <row r="4">
      <c r="A4" s="9" t="inlineStr">
        <is>
          <t>Total controls in scope</t>
        </is>
      </c>
      <c r="B4" s="10">
        <f>COUNTA('Detailed Checklist'!O4:O54)</f>
        <v/>
      </c>
    </row>
    <row r="5">
      <c r="A5" s="9" t="inlineStr">
        <is>
          <t>Pass</t>
        </is>
      </c>
      <c r="B5" s="10">
        <f>COUNTIF('Detailed Checklist'!O4:O54,"Pass")</f>
        <v/>
      </c>
    </row>
    <row r="6">
      <c r="A6" s="9" t="inlineStr">
        <is>
          <t>Fail</t>
        </is>
      </c>
      <c r="B6" s="10">
        <f>COUNTIF('Detailed Checklist'!O4:O54,"Fail")</f>
        <v/>
      </c>
    </row>
    <row r="7">
      <c r="A7" s="9" t="inlineStr">
        <is>
          <t>Partial</t>
        </is>
      </c>
      <c r="B7" s="10">
        <f>COUNTIF('Detailed Checklist'!O4:O54,"Partial")</f>
        <v/>
      </c>
    </row>
    <row r="8">
      <c r="A8" s="9" t="inlineStr">
        <is>
          <t>Not Applicable</t>
        </is>
      </c>
      <c r="B8" s="10">
        <f>COUNTIF('Detailed Checklist'!O4:O54,"Not Applicable")</f>
        <v/>
      </c>
    </row>
    <row r="9">
      <c r="A9" s="9" t="inlineStr">
        <is>
          <t>Not Tested / Not Assessed</t>
        </is>
      </c>
      <c r="B9" s="10">
        <f>COUNTIF('Detailed Checklist'!O4:O54,"Not Tested")+COUNTIF('Detailed Checklist'!O4:O54,"Not Assessed")</f>
        <v/>
      </c>
    </row>
    <row r="10">
      <c r="A10" s="9" t="inlineStr">
        <is>
          <t>Assessed %</t>
        </is>
      </c>
      <c r="B10" s="10">
        <f>IFERROR(ROUND((COUNTIF('Detailed Checklist'!O4:O54,"Pass")+COUNTIF('Detailed Checklist'!O4:O54,"Fail")+COUNTIF('Detailed Checklist'!O4:O54,"Partial")+COUNTIF('Detailed Checklist'!O4:O54,"Not Applicable"))/COUNTA('Detailed Checklist'!O4:O54)*100,0)&amp;"%","0%")</f>
        <v/>
      </c>
    </row>
    <row r="11">
      <c r="A11" s="9" t="inlineStr">
        <is>
          <t>Pass rate (of assessed)</t>
        </is>
      </c>
      <c r="B11" s="10">
        <f>IFERROR(ROUND(COUNTIF('Detailed Checklist'!O4:O54,"Pass")/(COUNTIF('Detailed Checklist'!O4:O54,"Pass")+COUNTIF('Detailed Checklist'!O4:O54,"Fail")+COUNTIF('Detailed Checklist'!O4:O54,"Partial"))*100,0)&amp;"%","n/a")</f>
        <v/>
      </c>
    </row>
    <row r="13">
      <c r="A13" s="11" t="inlineStr">
        <is>
          <t>Open findings by priority</t>
        </is>
      </c>
      <c r="B13" s="11" t="inlineStr">
        <is>
          <t>Fails+Partials</t>
        </is>
      </c>
    </row>
    <row r="14">
      <c r="A14" s="12" t="inlineStr">
        <is>
          <t>Critical</t>
        </is>
      </c>
      <c r="B14" s="13">
        <f>COUNTIFS('Detailed Checklist'!N4:N54,"Critical",'Detailed Checklist'!O4:O54,"Fail")+COUNTIFS('Detailed Checklist'!N4:N54,"Critical",'Detailed Checklist'!O4:O54,"Partial")</f>
        <v/>
      </c>
    </row>
    <row r="15">
      <c r="A15" s="12" t="inlineStr">
        <is>
          <t>High</t>
        </is>
      </c>
      <c r="B15" s="13">
        <f>COUNTIFS('Detailed Checklist'!N4:N54,"High",'Detailed Checklist'!O4:O54,"Fail")+COUNTIFS('Detailed Checklist'!N4:N54,"High",'Detailed Checklist'!O4:O54,"Partial")</f>
        <v/>
      </c>
    </row>
    <row r="16">
      <c r="A16" s="12" t="inlineStr">
        <is>
          <t>Medium</t>
        </is>
      </c>
      <c r="B16" s="13">
        <f>COUNTIFS('Detailed Checklist'!N4:N54,"Medium",'Detailed Checklist'!O4:O54,"Fail")+COUNTIFS('Detailed Checklist'!N4:N54,"Medium",'Detailed Checklist'!O4:O54,"Partial")</f>
        <v/>
      </c>
    </row>
    <row r="17">
      <c r="A17" s="12" t="inlineStr">
        <is>
          <t>Low</t>
        </is>
      </c>
      <c r="B17" s="13">
        <f>COUNTIFS('Detailed Checklist'!N4:N54,"Low",'Detailed Checklist'!O4:O54,"Fail")+COUNTIFS('Detailed Checklist'!N4:N54,"Low",'Detailed Checklist'!O4:O54,"Partial")</f>
        <v/>
      </c>
    </row>
  </sheetData>
  <mergeCells count="2">
    <mergeCell ref="A1:D1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7" customWidth="1" min="1" max="1"/>
    <col width="26" customWidth="1" min="2" max="2"/>
    <col width="34" customWidth="1" min="3" max="3"/>
    <col width="44" customWidth="1" min="4" max="4"/>
    <col width="30" customWidth="1" min="5" max="5"/>
    <col width="30" customWidth="1" min="6" max="6"/>
    <col width="22" customWidth="1" min="7" max="7"/>
    <col width="34" customWidth="1" min="8" max="8"/>
  </cols>
  <sheetData>
    <row r="1" ht="30" customHeight="1">
      <c r="A1" s="1" t="inlineStr">
        <is>
          <t>Server Security Configuration Review - Detailed Approach</t>
        </is>
      </c>
    </row>
    <row r="2" ht="18" customHeight="1">
      <c r="A2" s="2" t="inlineStr">
        <is>
          <t>Objective: determine whether device architecture, configuration and operation enforce least privilege, minimal attack surface, strong authentication, auditability and recoverability - with evidence.</t>
        </is>
      </c>
    </row>
    <row r="4">
      <c r="A4" s="14" t="inlineStr">
        <is>
          <t>Phase</t>
        </is>
      </c>
      <c r="B4" s="14" t="inlineStr">
        <is>
          <t>Name</t>
        </is>
      </c>
      <c r="C4" s="14" t="inlineStr">
        <is>
          <t>Purpose</t>
        </is>
      </c>
      <c r="D4" s="14" t="inlineStr">
        <is>
          <t>Key Activities</t>
        </is>
      </c>
      <c r="E4" s="14" t="inlineStr">
        <is>
          <t>Inputs</t>
        </is>
      </c>
      <c r="F4" s="14" t="inlineStr">
        <is>
          <t>Outputs</t>
        </is>
      </c>
      <c r="G4" s="14" t="inlineStr">
        <is>
          <t>Primary Owner</t>
        </is>
      </c>
      <c r="H4" s="14" t="inlineStr">
        <is>
          <t>Quality Gate</t>
        </is>
      </c>
    </row>
    <row r="5">
      <c r="A5" s="15" t="inlineStr">
        <is>
          <t>0</t>
        </is>
      </c>
      <c r="B5" s="15" t="inlineStr">
        <is>
          <t>Authorization &amp; Safety</t>
        </is>
      </c>
      <c r="C5" s="15" t="inlineStr">
        <is>
          <t>Prevent disruption and unauthorised access.</t>
        </is>
      </c>
      <c r="D5" s="15" t="inlineStr">
        <is>
          <t>Confirm scope, hosts, sample, read-only access, change windows and escalation.</t>
        </is>
      </c>
      <c r="E5" s="15" t="inlineStr">
        <is>
          <t>Signed rules of engagement; approved scope; host inventory.</t>
        </is>
      </c>
      <c r="F5" s="15" t="inlineStr">
        <is>
          <t>Approved review plan and escalation matrix.</t>
        </is>
      </c>
      <c r="G5" s="15" t="inlineStr">
        <is>
          <t>Engagement Lead</t>
        </is>
      </c>
      <c r="H5" s="15" t="inlineStr">
        <is>
          <t>No export, login or test before written authorization.</t>
        </is>
      </c>
    </row>
    <row r="6">
      <c r="A6" s="16" t="inlineStr">
        <is>
          <t>1</t>
        </is>
      </c>
      <c r="B6" s="16" t="inlineStr">
        <is>
          <t>Scope &amp; Baseline</t>
        </is>
      </c>
      <c r="C6" s="16" t="inlineStr">
        <is>
          <t>Establish the estate and the applicable hardening standard.</t>
        </is>
      </c>
      <c r="D6" s="16" t="inlineStr">
        <is>
          <t>Reconcile inventory; confirm OS platforms, roles, data classes and the baseline per OS.</t>
        </is>
      </c>
      <c r="E6" s="16" t="inlineStr">
        <is>
          <t>CMDB; directory; hypervisor/cloud console; hardening standard.</t>
        </is>
      </c>
      <c r="F6" s="16" t="inlineStr">
        <is>
          <t>Scoped host list mapped to role, environment and baseline.</t>
        </is>
      </c>
      <c r="G6" s="16" t="inlineStr">
        <is>
          <t>Lead Assessor</t>
        </is>
      </c>
      <c r="H6" s="16" t="inlineStr">
        <is>
          <t>Every in-scope host mapped to owner, role and baseline.</t>
        </is>
      </c>
    </row>
    <row r="7">
      <c r="A7" s="15" t="inlineStr">
        <is>
          <t>2</t>
        </is>
      </c>
      <c r="B7" s="15" t="inlineStr">
        <is>
          <t>Evidence Collection</t>
        </is>
      </c>
      <c r="C7" s="15" t="inlineStr">
        <is>
          <t>Collect complete evidence without changing production.</t>
        </is>
      </c>
      <c r="D7" s="15" t="inlineStr">
        <is>
          <t>Gather config exports, policy output, CLI/registry captures, scan and patch reports (read-only).</t>
        </is>
      </c>
      <c r="E7" s="15" t="inlineStr">
        <is>
          <t>Read-only/audit access or approved exports.</t>
        </is>
      </c>
      <c r="F7" s="15" t="inlineStr">
        <is>
          <t>Evidence index with host, source, hash and date.</t>
        </is>
      </c>
      <c r="G7" s="15" t="inlineStr">
        <is>
          <t>Systems Engineer</t>
        </is>
      </c>
      <c r="H7" s="15" t="inlineStr">
        <is>
          <t>Exports are current, complete and reproducible.</t>
        </is>
      </c>
    </row>
    <row r="8">
      <c r="A8" s="16" t="inlineStr">
        <is>
          <t>3</t>
        </is>
      </c>
      <c r="B8" s="16" t="inlineStr">
        <is>
          <t>Configuration Review</t>
        </is>
      </c>
      <c r="C8" s="16" t="inlineStr">
        <is>
          <t>Assess build against the hardening baseline.</t>
        </is>
      </c>
      <c r="D8" s="16" t="inlineStr">
        <is>
          <t>Run benchmark scans (CIS-CAT/SCAP), review services, accounts, crypto, firewall and audit policy.</t>
        </is>
      </c>
      <c r="E8" s="16" t="inlineStr">
        <is>
          <t>Baseline; evidence set.</t>
        </is>
      </c>
      <c r="F8" s="16" t="inlineStr">
        <is>
          <t>Per-host control observations with drift.</t>
        </is>
      </c>
      <c r="G8" s="16" t="inlineStr">
        <is>
          <t>Lead Reviewer</t>
        </is>
      </c>
      <c r="H8" s="16" t="inlineStr">
        <is>
          <t>No finding based on syntax alone; effective config confirmed.</t>
        </is>
      </c>
    </row>
    <row r="9">
      <c r="A9" s="15" t="inlineStr">
        <is>
          <t>4</t>
        </is>
      </c>
      <c r="B9" s="15" t="inlineStr">
        <is>
          <t>Identity &amp; Privilege</t>
        </is>
      </c>
      <c r="C9" s="15" t="inlineStr">
        <is>
          <t>Validate authentication, MFA and least privilege.</t>
        </is>
      </c>
      <c r="D9" s="15" t="inlineStr">
        <is>
          <t>Review accounts, admin membership, elevation, service accounts and remote-access controls.</t>
        </is>
      </c>
      <c r="E9" s="15" t="inlineStr">
        <is>
          <t>Directory export; local accounts; policy output.</t>
        </is>
      </c>
      <c r="F9" s="15" t="inlineStr">
        <is>
          <t>Access-control observations.</t>
        </is>
      </c>
      <c r="G9" s="15" t="inlineStr">
        <is>
          <t>Security Analyst</t>
        </is>
      </c>
      <c r="H9" s="15" t="inlineStr">
        <is>
          <t>Privileged access justified and evidenced.</t>
        </is>
      </c>
    </row>
    <row r="10">
      <c r="A10" s="16" t="inlineStr">
        <is>
          <t>5</t>
        </is>
      </c>
      <c r="B10" s="16" t="inlineStr">
        <is>
          <t>Patch &amp; Vulnerability</t>
        </is>
      </c>
      <c r="C10" s="16" t="inlineStr">
        <is>
          <t>Assess currency and exposure.</t>
        </is>
      </c>
      <c r="D10" s="16" t="inlineStr">
        <is>
          <t>Review patch compliance, EOL status, authenticated scan results and remediation SLAs.</t>
        </is>
      </c>
      <c r="E10" s="16" t="inlineStr">
        <is>
          <t>Patch tool; scanner reports.</t>
        </is>
      </c>
      <c r="F10" s="16" t="inlineStr">
        <is>
          <t>Vulnerability and currency observations.</t>
        </is>
      </c>
      <c r="G10" s="16" t="inlineStr">
        <is>
          <t>Vulnerability Analyst</t>
        </is>
      </c>
      <c r="H10" s="16" t="inlineStr">
        <is>
          <t>Findings validated against authenticated evidence.</t>
        </is>
      </c>
    </row>
    <row r="11">
      <c r="A11" s="15" t="inlineStr">
        <is>
          <t>6</t>
        </is>
      </c>
      <c r="B11" s="15" t="inlineStr">
        <is>
          <t>Logging &amp; Detection</t>
        </is>
      </c>
      <c r="C11" s="15" t="inlineStr">
        <is>
          <t>Confirm auditability and monitoring.</t>
        </is>
      </c>
      <c r="D11" s="15" t="inlineStr">
        <is>
          <t>Review audit policy, central forwarding, retention and detection use cases.</t>
        </is>
      </c>
      <c r="E11" s="15" t="inlineStr">
        <is>
          <t>Audit config; SIEM/EDR evidence.</t>
        </is>
      </c>
      <c r="F11" s="15" t="inlineStr">
        <is>
          <t>Logging and monitoring observations.</t>
        </is>
      </c>
      <c r="G11" s="15" t="inlineStr">
        <is>
          <t>SOC Analyst</t>
        </is>
      </c>
      <c r="H11" s="15" t="inlineStr">
        <is>
          <t>Central log receipt and detection confirmed, not assumed.</t>
        </is>
      </c>
    </row>
    <row r="12">
      <c r="A12" s="16" t="inlineStr">
        <is>
          <t>7</t>
        </is>
      </c>
      <c r="B12" s="16" t="inlineStr">
        <is>
          <t>Resilience</t>
        </is>
      </c>
      <c r="C12" s="16" t="inlineStr">
        <is>
          <t>Assess backup, recovery and time integrity.</t>
        </is>
      </c>
      <c r="D12" s="16" t="inlineStr">
        <is>
          <t>Review backup coverage, restore tests, immutability and NTP.</t>
        </is>
      </c>
      <c r="E12" s="16" t="inlineStr">
        <is>
          <t>Backup reports; restore tests; time config.</t>
        </is>
      </c>
      <c r="F12" s="16" t="inlineStr">
        <is>
          <t>Resilience observations.</t>
        </is>
      </c>
      <c r="G12" s="16" t="inlineStr">
        <is>
          <t>Backup/Infra Engineer</t>
        </is>
      </c>
      <c r="H12" s="16" t="inlineStr">
        <is>
          <t>At least one tested, immutable recovery path evidenced.</t>
        </is>
      </c>
    </row>
    <row r="13">
      <c r="A13" s="15" t="inlineStr">
        <is>
          <t>8</t>
        </is>
      </c>
      <c r="B13" s="15" t="inlineStr">
        <is>
          <t>Risk Rating &amp; Findings</t>
        </is>
      </c>
      <c r="C13" s="15" t="inlineStr">
        <is>
          <t>Convert weaknesses into rated, actionable findings.</t>
        </is>
      </c>
      <c r="D13" s="15" t="inlineStr">
        <is>
          <t>Score exposure, privilege, data criticality and control gaps; write condition/criteria/cause/impact.</t>
        </is>
      </c>
      <c r="E13" s="15" t="inlineStr">
        <is>
          <t>Validated observations.</t>
        </is>
      </c>
      <c r="F13" s="15" t="inlineStr">
        <is>
          <t>Findings register with evidence and recommendations.</t>
        </is>
      </c>
      <c r="G13" s="15" t="inlineStr">
        <is>
          <t>Lead Assessor</t>
        </is>
      </c>
      <c r="H13" s="15" t="inlineStr">
        <is>
          <t>Each finding includes condition, criteria, cause, risk and recommendation.</t>
        </is>
      </c>
    </row>
    <row r="14">
      <c r="A14" s="16" t="inlineStr">
        <is>
          <t>9</t>
        </is>
      </c>
      <c r="B14" s="16" t="inlineStr">
        <is>
          <t>Remediation &amp; Retest</t>
        </is>
      </c>
      <c r="C14" s="16" t="inlineStr">
        <is>
          <t>Reduce exposure and verify fixes.</t>
        </is>
      </c>
      <c r="D14" s="16" t="inlineStr">
        <is>
          <t>Prioritise quick wins, plan changes, retest and update status.</t>
        </is>
      </c>
      <c r="E14" s="16" t="inlineStr">
        <is>
          <t>Approved remediation plan.</t>
        </is>
      </c>
      <c r="F14" s="16" t="inlineStr">
        <is>
          <t>Implemented/scheduled corrective actions and retest results.</t>
        </is>
      </c>
      <c r="G14" s="16" t="inlineStr">
        <is>
          <t>Host Owner</t>
        </is>
      </c>
      <c r="H14" s="16" t="inlineStr">
        <is>
          <t>High-risk changes peer-reviewed, tested and re-evidenced.</t>
        </is>
      </c>
    </row>
    <row r="15">
      <c r="A15" s="15" t="inlineStr">
        <is>
          <t>10</t>
        </is>
      </c>
      <c r="B15" s="15" t="inlineStr">
        <is>
          <t>QA &amp; Closure</t>
        </is>
      </c>
      <c r="C15" s="15" t="inlineStr">
        <is>
          <t>Ensure consistency and management usability.</t>
        </is>
      </c>
      <c r="D15" s="15" t="inlineStr">
        <is>
          <t>Peer review, evidence traceability, framework mapping and reporting.</t>
        </is>
      </c>
      <c r="E15" s="15" t="inlineStr">
        <is>
          <t>Working papers; draft report.</t>
        </is>
      </c>
      <c r="F15" s="15" t="inlineStr">
        <is>
          <t>Final report, baseline update and closure log.</t>
        </is>
      </c>
      <c r="G15" s="15" t="inlineStr">
        <is>
          <t>QA Reviewer</t>
        </is>
      </c>
      <c r="H15" s="15" t="inlineStr">
        <is>
          <t>All conclusions reproducible from evidence.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T54"/>
  <sheetViews>
    <sheetView showGridLines="0" workbookViewId="0">
      <pane xSplit="3" ySplit="3" topLeftCell="D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20" customWidth="1" min="2" max="2"/>
    <col width="12" customWidth="1" min="3" max="3"/>
    <col width="46" customWidth="1" min="4" max="4"/>
    <col width="42" customWidth="1" min="5" max="5"/>
    <col width="34" customWidth="1" min="6" max="6"/>
    <col width="34" customWidth="1" min="7" max="7"/>
    <col width="16" customWidth="1" min="8" max="8"/>
    <col width="20" customWidth="1" min="9" max="9"/>
    <col width="18" customWidth="1" min="10" max="10"/>
    <col width="16" customWidth="1" min="11" max="11"/>
    <col width="22" customWidth="1" min="12" max="12"/>
    <col width="13" customWidth="1" min="13" max="13"/>
    <col width="11" customWidth="1" min="14" max="14"/>
    <col width="15" customWidth="1" min="15" max="15"/>
    <col width="8" customWidth="1" min="16" max="16"/>
    <col width="14" customWidth="1" min="17" max="17"/>
    <col width="12" customWidth="1" min="18" max="18"/>
    <col width="20" customWidth="1" min="19" max="19"/>
    <col width="46" customWidth="1" min="20" max="20"/>
  </cols>
  <sheetData>
    <row r="1" ht="30" customHeight="1">
      <c r="A1" s="1" t="inlineStr">
        <is>
          <t>Server Security Configuration Review - Detailed Checklist</t>
        </is>
      </c>
    </row>
    <row r="2" ht="18" customHeight="1">
      <c r="A2" s="2" t="inlineStr">
        <is>
          <t>PCI DSS v4.0.1  |  ISO/IEC 27001:2022  |  NIST CSF 2.0  |  CIS Benchmarks &amp; Controls v8.1  |  UAE IA / KSA ECC  |  CERT-In</t>
        </is>
      </c>
    </row>
    <row r="3">
      <c r="A3" s="17" t="inlineStr">
        <is>
          <t>Check ID</t>
        </is>
      </c>
      <c r="B3" s="17" t="inlineStr">
        <is>
          <t>Category</t>
        </is>
      </c>
      <c r="C3" s="17" t="inlineStr">
        <is>
          <t>Review Level</t>
        </is>
      </c>
      <c r="D3" s="17" t="inlineStr">
        <is>
          <t>Review Question</t>
        </is>
      </c>
      <c r="E3" s="17" t="inlineStr">
        <is>
          <t>Test Method</t>
        </is>
      </c>
      <c r="F3" s="17" t="inlineStr">
        <is>
          <t>Expected Evidence</t>
        </is>
      </c>
      <c r="G3" s="17" t="inlineStr">
        <is>
          <t>Risk if Failed</t>
        </is>
      </c>
      <c r="H3" s="17" t="inlineStr">
        <is>
          <t>NIST CSF 2.0</t>
        </is>
      </c>
      <c r="I3" s="17" t="inlineStr">
        <is>
          <t>ISO/IEC 27001:2022</t>
        </is>
      </c>
      <c r="J3" s="17" t="inlineStr">
        <is>
          <t>CIS Benchmark</t>
        </is>
      </c>
      <c r="K3" s="17" t="inlineStr">
        <is>
          <t>PCI DSS v4.0.1</t>
        </is>
      </c>
      <c r="L3" s="17" t="inlineStr">
        <is>
          <t>UAE IA / KSA ECC / CERT-In</t>
        </is>
      </c>
      <c r="M3" s="17" t="inlineStr">
        <is>
          <t>Applicability</t>
        </is>
      </c>
      <c r="N3" s="17" t="inlineStr">
        <is>
          <t>Priority</t>
        </is>
      </c>
      <c r="O3" s="17" t="inlineStr">
        <is>
          <t>Status</t>
        </is>
      </c>
      <c r="P3" s="17" t="inlineStr">
        <is>
          <t>Score</t>
        </is>
      </c>
      <c r="Q3" s="17" t="inlineStr">
        <is>
          <t>Evidence Ref</t>
        </is>
      </c>
      <c r="R3" s="17" t="inlineStr">
        <is>
          <t>Finding ID</t>
        </is>
      </c>
      <c r="S3" s="17" t="inlineStr">
        <is>
          <t>Owner / Target</t>
        </is>
      </c>
      <c r="T3" s="17" t="inlineStr">
        <is>
          <t>Remediation Guidance</t>
        </is>
      </c>
    </row>
    <row r="4">
      <c r="A4" s="18" t="inlineStr">
        <is>
          <t>SRV-SCO-01</t>
        </is>
      </c>
      <c r="B4" s="18" t="inlineStr">
        <is>
          <t>SCO</t>
        </is>
      </c>
      <c r="C4" s="18" t="inlineStr">
        <is>
          <t>Estate</t>
        </is>
      </c>
      <c r="D4" s="18" t="inlineStr">
        <is>
          <t>Is every in-scope server (physical, virtual, cloud IaaS, appliance) captured in an approved inventory with owner, role, environment and data classification?</t>
        </is>
      </c>
      <c r="E4" s="18" t="inlineStr">
        <is>
          <t>Reconcile CMDB, hypervisor/cloud console, monitoring and directory (AD/LDAP) computer objects; sample for coverage.</t>
        </is>
      </c>
      <c r="F4" s="18" t="inlineStr">
        <is>
          <t>Approved server inventory with hostname, IP, OS/build, role, owner, environment, data class.</t>
        </is>
      </c>
      <c r="G4" s="18" t="inlineStr">
        <is>
          <t>Unmanaged/unhardened hosts become unassessed attack surface.</t>
        </is>
      </c>
      <c r="H4" s="18" t="inlineStr">
        <is>
          <t>ID.AM-01; GV.OC</t>
        </is>
      </c>
      <c r="I4" s="18" t="inlineStr">
        <is>
          <t>A.5.9; A.8.1</t>
        </is>
      </c>
      <c r="J4" s="18" t="inlineStr">
        <is>
          <t>CIS 1.1</t>
        </is>
      </c>
      <c r="K4" s="18" t="inlineStr">
        <is>
          <t>2.4; 12.5.1</t>
        </is>
      </c>
      <c r="L4" s="18" t="inlineStr">
        <is>
          <t>T4.1.1; 2-1-1; CERT-In Direction 2022</t>
        </is>
      </c>
      <c r="M4" s="18" t="inlineStr">
        <is>
          <t>Yes</t>
        </is>
      </c>
      <c r="N4" s="19" t="inlineStr">
        <is>
          <t>Critical</t>
        </is>
      </c>
      <c r="O4" s="18" t="inlineStr">
        <is>
          <t>Not Assessed</t>
        </is>
      </c>
      <c r="P4" s="18" t="inlineStr"/>
      <c r="Q4" s="18" t="inlineStr"/>
      <c r="R4" s="18" t="inlineStr"/>
      <c r="S4" s="18" t="inlineStr"/>
      <c r="T4" s="18" t="inlineStr">
        <is>
          <t>Build and maintain a complete, owned server inventory reconciled to discovery sources.</t>
        </is>
      </c>
    </row>
    <row r="5">
      <c r="A5" s="20" t="inlineStr">
        <is>
          <t>SRV-SCO-02</t>
        </is>
      </c>
      <c r="B5" s="20" t="inlineStr">
        <is>
          <t>SCO</t>
        </is>
      </c>
      <c r="C5" s="20" t="inlineStr">
        <is>
          <t>Estate</t>
        </is>
      </c>
      <c r="D5" s="20" t="inlineStr">
        <is>
          <t>Is there an approved server hardening standard/baseline (e.g. CIS/DISA STIG derived) mandated for each OS platform in use?</t>
        </is>
      </c>
      <c r="E5" s="20" t="inlineStr">
        <is>
          <t>Review the documented baseline, its approval, version and applicability per OS.</t>
        </is>
      </c>
      <c r="F5" s="20" t="inlineStr">
        <is>
          <t>Signed hardening standard/build document per OS with control rationale.</t>
        </is>
      </c>
      <c r="G5" s="20" t="inlineStr">
        <is>
          <t>Inconsistent, ad-hoc builds with undocumented exposure.</t>
        </is>
      </c>
      <c r="H5" s="20" t="inlineStr">
        <is>
          <t>GV.PO; PR.PS</t>
        </is>
      </c>
      <c r="I5" s="20" t="inlineStr">
        <is>
          <t>A.5.1; A.8.9</t>
        </is>
      </c>
      <c r="J5" s="20" t="inlineStr">
        <is>
          <t>CIS 4.1</t>
        </is>
      </c>
      <c r="K5" s="20" t="inlineStr">
        <is>
          <t>2.2</t>
        </is>
      </c>
      <c r="L5" s="20" t="inlineStr">
        <is>
          <t>1-3-3; 2-3-1</t>
        </is>
      </c>
      <c r="M5" s="20" t="inlineStr">
        <is>
          <t>Yes</t>
        </is>
      </c>
      <c r="N5" s="21" t="inlineStr">
        <is>
          <t>Critical</t>
        </is>
      </c>
      <c r="O5" s="20" t="inlineStr">
        <is>
          <t>Not Assessed</t>
        </is>
      </c>
      <c r="P5" s="20" t="inlineStr"/>
      <c r="Q5" s="20" t="inlineStr"/>
      <c r="R5" s="20" t="inlineStr"/>
      <c r="S5" s="20" t="inlineStr"/>
      <c r="T5" s="20" t="inlineStr">
        <is>
          <t>Adopt and version a per-OS hardening baseline; measure builds against it.</t>
        </is>
      </c>
    </row>
    <row r="6">
      <c r="A6" s="18" t="inlineStr">
        <is>
          <t>SRV-SCO-03</t>
        </is>
      </c>
      <c r="B6" s="18" t="inlineStr">
        <is>
          <t>SCO</t>
        </is>
      </c>
      <c r="C6" s="18" t="inlineStr">
        <is>
          <t>Device</t>
        </is>
      </c>
      <c r="D6" s="18" t="inlineStr">
        <is>
          <t>Are build, change, patch and decommission handled through change management with separation of request/approve/implement roles?</t>
        </is>
      </c>
      <c r="E6" s="18" t="inlineStr">
        <is>
          <t>Review RACI and sample change tickets for a build and a config change.</t>
        </is>
      </c>
      <c r="F6" s="18" t="inlineStr">
        <is>
          <t>Change records, RACI, segregation-of-duties evidence.</t>
        </is>
      </c>
      <c r="G6" s="18" t="inlineStr">
        <is>
          <t>Unauthorised or unreviewed changes to production hosts.</t>
        </is>
      </c>
      <c r="H6" s="18" t="inlineStr">
        <is>
          <t>GV.RR; PR.PS</t>
        </is>
      </c>
      <c r="I6" s="18" t="inlineStr">
        <is>
          <t>A.5.3; A.8.32</t>
        </is>
      </c>
      <c r="J6" s="18" t="inlineStr">
        <is>
          <t>CIS 4.2</t>
        </is>
      </c>
      <c r="K6" s="18" t="inlineStr">
        <is>
          <t>6.5.1; 12.5</t>
        </is>
      </c>
      <c r="L6" s="18" t="inlineStr">
        <is>
          <t>1-4-1; T3.1.1</t>
        </is>
      </c>
      <c r="M6" s="18" t="inlineStr">
        <is>
          <t>Yes</t>
        </is>
      </c>
      <c r="N6" s="22" t="inlineStr">
        <is>
          <t>High</t>
        </is>
      </c>
      <c r="O6" s="18" t="inlineStr">
        <is>
          <t>Not Assessed</t>
        </is>
      </c>
      <c r="P6" s="18" t="inlineStr"/>
      <c r="Q6" s="18" t="inlineStr"/>
      <c r="R6" s="18" t="inlineStr"/>
      <c r="S6" s="18" t="inlineStr"/>
      <c r="T6" s="18" t="inlineStr">
        <is>
          <t>Route all server changes through change management with enforced SoD.</t>
        </is>
      </c>
    </row>
    <row r="7">
      <c r="A7" s="20" t="inlineStr">
        <is>
          <t>SRV-SCO-04</t>
        </is>
      </c>
      <c r="B7" s="20" t="inlineStr">
        <is>
          <t>SCO</t>
        </is>
      </c>
      <c r="C7" s="20" t="inlineStr">
        <is>
          <t>Device</t>
        </is>
      </c>
      <c r="D7" s="20" t="inlineStr">
        <is>
          <t>Are configuration exceptions time-bound, risk-assessed, approved and tracked to closure?</t>
        </is>
      </c>
      <c r="E7" s="20" t="inlineStr">
        <is>
          <t>Sample the exception register against live configuration.</t>
        </is>
      </c>
      <c r="F7" s="20" t="inlineStr">
        <is>
          <t>Exception records with risk, owner, compensating control and expiry.</t>
        </is>
      </c>
      <c r="G7" s="20" t="inlineStr">
        <is>
          <t>Permanent, unreviewed deviations from baseline.</t>
        </is>
      </c>
      <c r="H7" s="20" t="inlineStr">
        <is>
          <t>GV.RM</t>
        </is>
      </c>
      <c r="I7" s="20" t="inlineStr">
        <is>
          <t>A.5.1; A.8.32</t>
        </is>
      </c>
      <c r="J7" s="20" t="inlineStr">
        <is>
          <t>CIS 4.1</t>
        </is>
      </c>
      <c r="K7" s="20" t="inlineStr">
        <is>
          <t>2.2</t>
        </is>
      </c>
      <c r="L7" s="20" t="inlineStr">
        <is>
          <t>1-5; 1-6</t>
        </is>
      </c>
      <c r="M7" s="20" t="inlineStr">
        <is>
          <t>Yes</t>
        </is>
      </c>
      <c r="N7" s="23" t="inlineStr">
        <is>
          <t>High</t>
        </is>
      </c>
      <c r="O7" s="20" t="inlineStr">
        <is>
          <t>Not Assessed</t>
        </is>
      </c>
      <c r="P7" s="20" t="inlineStr"/>
      <c r="Q7" s="20" t="inlineStr"/>
      <c r="R7" s="20" t="inlineStr"/>
      <c r="S7" s="20" t="inlineStr"/>
      <c r="T7" s="20" t="inlineStr">
        <is>
          <t>Maintain an exception register with expiry and periodic re-approval.</t>
        </is>
      </c>
    </row>
    <row r="8">
      <c r="A8" s="18" t="inlineStr">
        <is>
          <t>SRV-INV-01</t>
        </is>
      </c>
      <c r="B8" s="18" t="inlineStr">
        <is>
          <t>INV</t>
        </is>
      </c>
      <c r="C8" s="18" t="inlineStr">
        <is>
          <t>Device</t>
        </is>
      </c>
      <c r="D8" s="18" t="inlineStr">
        <is>
          <t>Is the OS edition, build/kernel and support/EOL status recorded and within a vendor-supported lifecycle?</t>
        </is>
      </c>
      <c r="E8" s="18" t="inlineStr">
        <is>
          <t>Query build (winver / uname -r / cat /etc/os-release) and compare to vendor lifecycle.</t>
        </is>
      </c>
      <c r="F8" s="18" t="inlineStr">
        <is>
          <t>OS/build report with support-end dates.</t>
        </is>
      </c>
      <c r="G8" s="18" t="inlineStr">
        <is>
          <t>Unsupported OS receives no security patches.</t>
        </is>
      </c>
      <c r="H8" s="18" t="inlineStr">
        <is>
          <t>ID.AM-02; ID.RA</t>
        </is>
      </c>
      <c r="I8" s="18" t="inlineStr">
        <is>
          <t>A.8.8</t>
        </is>
      </c>
      <c r="J8" s="18" t="inlineStr">
        <is>
          <t>CIS 2.2</t>
        </is>
      </c>
      <c r="K8" s="18" t="inlineStr">
        <is>
          <t>6.3.3</t>
        </is>
      </c>
      <c r="L8" s="18" t="inlineStr">
        <is>
          <t>2-10-3; T5.2.1</t>
        </is>
      </c>
      <c r="M8" s="18" t="inlineStr">
        <is>
          <t>Yes</t>
        </is>
      </c>
      <c r="N8" s="19" t="inlineStr">
        <is>
          <t>Critical</t>
        </is>
      </c>
      <c r="O8" s="18" t="inlineStr">
        <is>
          <t>Not Assessed</t>
        </is>
      </c>
      <c r="P8" s="18" t="inlineStr"/>
      <c r="Q8" s="18" t="inlineStr"/>
      <c r="R8" s="18" t="inlineStr"/>
      <c r="S8" s="18" t="inlineStr"/>
      <c r="T8" s="18" t="inlineStr">
        <is>
          <t>Upgrade or isolate hosts approaching or past end-of-support.</t>
        </is>
      </c>
    </row>
    <row r="9">
      <c r="A9" s="20" t="inlineStr">
        <is>
          <t>SRV-INV-02</t>
        </is>
      </c>
      <c r="B9" s="20" t="inlineStr">
        <is>
          <t>INV</t>
        </is>
      </c>
      <c r="C9" s="20" t="inlineStr">
        <is>
          <t>Device</t>
        </is>
      </c>
      <c r="D9" s="20" t="inlineStr">
        <is>
          <t>Is an authoritative software/package inventory maintained per host (installed packages, versions, agents)?</t>
        </is>
      </c>
      <c r="E9" s="20" t="inlineStr">
        <is>
          <t>Export installed software (Get-Package / rpm -qa / dpkg -l) and reconcile to approved list.</t>
        </is>
      </c>
      <c r="F9" s="20" t="inlineStr">
        <is>
          <t>Per-host software inventory with approval status.</t>
        </is>
      </c>
      <c r="G9" s="20" t="inlineStr">
        <is>
          <t>Unknown/unauthorised software widens attack surface.</t>
        </is>
      </c>
      <c r="H9" s="20" t="inlineStr">
        <is>
          <t>ID.AM-02</t>
        </is>
      </c>
      <c r="I9" s="20" t="inlineStr">
        <is>
          <t>A.5.9; A.8.8</t>
        </is>
      </c>
      <c r="J9" s="20" t="inlineStr">
        <is>
          <t>CIS 2.1</t>
        </is>
      </c>
      <c r="K9" s="20" t="inlineStr">
        <is>
          <t>2.2.4; 6.3</t>
        </is>
      </c>
      <c r="L9" s="20" t="inlineStr">
        <is>
          <t>2-1-2</t>
        </is>
      </c>
      <c r="M9" s="20" t="inlineStr">
        <is>
          <t>Yes</t>
        </is>
      </c>
      <c r="N9" s="23" t="inlineStr">
        <is>
          <t>High</t>
        </is>
      </c>
      <c r="O9" s="20" t="inlineStr">
        <is>
          <t>Not Assessed</t>
        </is>
      </c>
      <c r="P9" s="20" t="inlineStr"/>
      <c r="Q9" s="20" t="inlineStr"/>
      <c r="R9" s="20" t="inlineStr"/>
      <c r="S9" s="20" t="inlineStr"/>
      <c r="T9" s="20" t="inlineStr">
        <is>
          <t>Maintain an approved-software list and detect unauthorised installs.</t>
        </is>
      </c>
    </row>
    <row r="10">
      <c r="A10" s="18" t="inlineStr">
        <is>
          <t>SRV-INV-03</t>
        </is>
      </c>
      <c r="B10" s="18" t="inlineStr">
        <is>
          <t>INV</t>
        </is>
      </c>
      <c r="C10" s="18" t="inlineStr">
        <is>
          <t>Device</t>
        </is>
      </c>
      <c r="D10" s="18" t="inlineStr">
        <is>
          <t>Are hosts assigned to a business service and data-sensitivity tier that drives control strength?</t>
        </is>
      </c>
      <c r="E10" s="18" t="inlineStr">
        <is>
          <t>Trace host to service catalogue and data classification.</t>
        </is>
      </c>
      <c r="F10" s="18" t="inlineStr">
        <is>
          <t>Service map and data-classification tag per host.</t>
        </is>
      </c>
      <c r="G10" s="18" t="inlineStr">
        <is>
          <t>Controls cannot be right-sized without context.</t>
        </is>
      </c>
      <c r="H10" s="18" t="inlineStr">
        <is>
          <t>ID.AM-05</t>
        </is>
      </c>
      <c r="I10" s="18" t="inlineStr">
        <is>
          <t>A.5.12</t>
        </is>
      </c>
      <c r="J10" s="18" t="inlineStr">
        <is>
          <t>CIS 3.2</t>
        </is>
      </c>
      <c r="K10" s="18" t="inlineStr">
        <is>
          <t>12.5.1</t>
        </is>
      </c>
      <c r="L10" s="18" t="inlineStr">
        <is>
          <t>2-1-3</t>
        </is>
      </c>
      <c r="M10" s="18" t="inlineStr">
        <is>
          <t>Yes</t>
        </is>
      </c>
      <c r="N10" s="24" t="inlineStr">
        <is>
          <t>Medium</t>
        </is>
      </c>
      <c r="O10" s="18" t="inlineStr">
        <is>
          <t>Not Assessed</t>
        </is>
      </c>
      <c r="P10" s="18" t="inlineStr"/>
      <c r="Q10" s="18" t="inlineStr"/>
      <c r="R10" s="18" t="inlineStr"/>
      <c r="S10" s="18" t="inlineStr"/>
      <c r="T10" s="18" t="inlineStr">
        <is>
          <t>Tag each host with service and data class; drive control tiering from it.</t>
        </is>
      </c>
    </row>
    <row r="11">
      <c r="A11" s="20" t="inlineStr">
        <is>
          <t>SRV-IAM-01</t>
        </is>
      </c>
      <c r="B11" s="20" t="inlineStr">
        <is>
          <t>IAM</t>
        </is>
      </c>
      <c r="C11" s="20" t="inlineStr">
        <is>
          <t>Device</t>
        </is>
      </c>
      <c r="D11" s="20" t="inlineStr">
        <is>
          <t>Are default/vendor accounts removed, renamed or disabled and their default passwords changed before production?</t>
        </is>
      </c>
      <c r="E11" s="20" t="inlineStr">
        <is>
          <t>List local accounts (Get-LocalUser / /etc/passwd); check guest, default admin, vendor accounts.</t>
        </is>
      </c>
      <c r="F11" s="20" t="inlineStr">
        <is>
          <t>Account listing showing disabled/renamed defaults and rotated credentials.</t>
        </is>
      </c>
      <c r="G11" s="20" t="inlineStr">
        <is>
          <t>Default credentials are the most exploited initial-access vector.</t>
        </is>
      </c>
      <c r="H11" s="20" t="inlineStr">
        <is>
          <t>PR.AA-01</t>
        </is>
      </c>
      <c r="I11" s="20" t="inlineStr">
        <is>
          <t>A.5.16; A.8.5</t>
        </is>
      </c>
      <c r="J11" s="20" t="inlineStr">
        <is>
          <t>CIS 5.2</t>
        </is>
      </c>
      <c r="K11" s="20" t="inlineStr">
        <is>
          <t>2.2.2; 8.3.1</t>
        </is>
      </c>
      <c r="L11" s="20" t="inlineStr">
        <is>
          <t>2-2-1; T2.3.1</t>
        </is>
      </c>
      <c r="M11" s="20" t="inlineStr">
        <is>
          <t>Yes</t>
        </is>
      </c>
      <c r="N11" s="21" t="inlineStr">
        <is>
          <t>Critical</t>
        </is>
      </c>
      <c r="O11" s="20" t="inlineStr">
        <is>
          <t>Not Assessed</t>
        </is>
      </c>
      <c r="P11" s="20" t="inlineStr"/>
      <c r="Q11" s="20" t="inlineStr"/>
      <c r="R11" s="20" t="inlineStr"/>
      <c r="S11" s="20" t="inlineStr"/>
      <c r="T11" s="20" t="inlineStr">
        <is>
          <t>Disable/rename default accounts and change all vendor default secrets pre-production.</t>
        </is>
      </c>
    </row>
    <row r="12">
      <c r="A12" s="18" t="inlineStr">
        <is>
          <t>SRV-IAM-02</t>
        </is>
      </c>
      <c r="B12" s="18" t="inlineStr">
        <is>
          <t>IAM</t>
        </is>
      </c>
      <c r="C12" s="18" t="inlineStr">
        <is>
          <t>Device</t>
        </is>
      </c>
      <c r="D12" s="18" t="inlineStr">
        <is>
          <t>Is centralised authentication enforced (AD / LDAP / IdM) with local accounts minimised to break-glass only?</t>
        </is>
      </c>
      <c r="E12" s="18" t="inlineStr">
        <is>
          <t>Review domain join / SSSD/realmd config; enumerate local interactive accounts.</t>
        </is>
      </c>
      <c r="F12" s="18" t="inlineStr">
        <is>
          <t>Directory-integration config and justified local-account list.</t>
        </is>
      </c>
      <c r="G12" s="18" t="inlineStr">
        <is>
          <t>Orphaned local accounts and inconsistent controls.</t>
        </is>
      </c>
      <c r="H12" s="18" t="inlineStr">
        <is>
          <t>PR.AA-01; PR.AA-05</t>
        </is>
      </c>
      <c r="I12" s="18" t="inlineStr">
        <is>
          <t>A.5.16; A.8.2</t>
        </is>
      </c>
      <c r="J12" s="18" t="inlineStr">
        <is>
          <t>CIS 5.6</t>
        </is>
      </c>
      <c r="K12" s="18" t="inlineStr">
        <is>
          <t>8.2.1</t>
        </is>
      </c>
      <c r="L12" s="18" t="inlineStr">
        <is>
          <t>2-2-1</t>
        </is>
      </c>
      <c r="M12" s="18" t="inlineStr">
        <is>
          <t>Yes</t>
        </is>
      </c>
      <c r="N12" s="22" t="inlineStr">
        <is>
          <t>High</t>
        </is>
      </c>
      <c r="O12" s="18" t="inlineStr">
        <is>
          <t>Not Assessed</t>
        </is>
      </c>
      <c r="P12" s="18" t="inlineStr"/>
      <c r="Q12" s="18" t="inlineStr"/>
      <c r="R12" s="18" t="inlineStr"/>
      <c r="S12" s="18" t="inlineStr"/>
      <c r="T12" s="18" t="inlineStr">
        <is>
          <t>Centralise authentication; restrict local accounts to documented break-glass.</t>
        </is>
      </c>
    </row>
    <row r="13">
      <c r="A13" s="20" t="inlineStr">
        <is>
          <t>SRV-IAM-03</t>
        </is>
      </c>
      <c r="B13" s="20" t="inlineStr">
        <is>
          <t>IAM</t>
        </is>
      </c>
      <c r="C13" s="20" t="inlineStr">
        <is>
          <t>Device</t>
        </is>
      </c>
      <c r="D13" s="20" t="inlineStr">
        <is>
          <t>Is a strong password/passphrase policy enforced (length, complexity, history, lockout) meeting standard requirements?</t>
        </is>
      </c>
      <c r="E13" s="20" t="inlineStr">
        <is>
          <t>Inspect policy (secpol.msc / pam_pwquality / faillock / pwpolicy) and lockout thresholds.</t>
        </is>
      </c>
      <c r="F13" s="20" t="inlineStr">
        <is>
          <t>Password and lockout policy output.</t>
        </is>
      </c>
      <c r="G13" s="20" t="inlineStr">
        <is>
          <t>Weak/guessable credentials enable brute-force and reuse.</t>
        </is>
      </c>
      <c r="H13" s="20" t="inlineStr">
        <is>
          <t>PR.AA-01</t>
        </is>
      </c>
      <c r="I13" s="20" t="inlineStr">
        <is>
          <t>A.5.17; A.8.5</t>
        </is>
      </c>
      <c r="J13" s="20" t="inlineStr">
        <is>
          <t>CIS 5.3</t>
        </is>
      </c>
      <c r="K13" s="20" t="inlineStr">
        <is>
          <t>8.3.6; 8.3.4</t>
        </is>
      </c>
      <c r="L13" s="20" t="inlineStr">
        <is>
          <t>2-2-3; T2.3.2</t>
        </is>
      </c>
      <c r="M13" s="20" t="inlineStr">
        <is>
          <t>Yes</t>
        </is>
      </c>
      <c r="N13" s="23" t="inlineStr">
        <is>
          <t>High</t>
        </is>
      </c>
      <c r="O13" s="20" t="inlineStr">
        <is>
          <t>Not Assessed</t>
        </is>
      </c>
      <c r="P13" s="20" t="inlineStr"/>
      <c r="Q13" s="20" t="inlineStr"/>
      <c r="R13" s="20" t="inlineStr"/>
      <c r="S13" s="20" t="inlineStr"/>
      <c r="T13" s="20" t="inlineStr">
        <is>
          <t>Enforce &gt;=12-char passphrases, history, and account lockout per policy.</t>
        </is>
      </c>
    </row>
    <row r="14">
      <c r="A14" s="18" t="inlineStr">
        <is>
          <t>SRV-IAM-04</t>
        </is>
      </c>
      <c r="B14" s="18" t="inlineStr">
        <is>
          <t>IAM</t>
        </is>
      </c>
      <c r="C14" s="18" t="inlineStr">
        <is>
          <t>Device</t>
        </is>
      </c>
      <c r="D14" s="18" t="inlineStr">
        <is>
          <t>Is multi-factor authentication enforced for administrative and remote (RDP/SSH/VPN) access to servers?</t>
        </is>
      </c>
      <c r="E14" s="18" t="inlineStr">
        <is>
          <t>Verify MFA on jump hosts, RDP gateway, SSH (PAM/keys+OTP), or PAM solution.</t>
        </is>
      </c>
      <c r="F14" s="18" t="inlineStr">
        <is>
          <t>MFA configuration/policy and enrolment evidence.</t>
        </is>
      </c>
      <c r="G14" s="18" t="inlineStr">
        <is>
          <t>Single-factor admin access is trivially phished/replayed.</t>
        </is>
      </c>
      <c r="H14" s="18" t="inlineStr">
        <is>
          <t>PR.AA-03</t>
        </is>
      </c>
      <c r="I14" s="18" t="inlineStr">
        <is>
          <t>A.8.5</t>
        </is>
      </c>
      <c r="J14" s="18" t="inlineStr">
        <is>
          <t>CIS 6.5</t>
        </is>
      </c>
      <c r="K14" s="18" t="inlineStr">
        <is>
          <t>8.4.2; 8.5</t>
        </is>
      </c>
      <c r="L14" s="18" t="inlineStr">
        <is>
          <t>2-2-4; T2.3.3</t>
        </is>
      </c>
      <c r="M14" s="18" t="inlineStr">
        <is>
          <t>Yes</t>
        </is>
      </c>
      <c r="N14" s="19" t="inlineStr">
        <is>
          <t>Critical</t>
        </is>
      </c>
      <c r="O14" s="18" t="inlineStr">
        <is>
          <t>Not Assessed</t>
        </is>
      </c>
      <c r="P14" s="18" t="inlineStr"/>
      <c r="Q14" s="18" t="inlineStr"/>
      <c r="R14" s="18" t="inlineStr"/>
      <c r="S14" s="18" t="inlineStr"/>
      <c r="T14" s="18" t="inlineStr">
        <is>
          <t>Enforce MFA for all administrative and remote server access.</t>
        </is>
      </c>
    </row>
    <row r="15">
      <c r="A15" s="20" t="inlineStr">
        <is>
          <t>SRV-IAM-05</t>
        </is>
      </c>
      <c r="B15" s="20" t="inlineStr">
        <is>
          <t>IAM</t>
        </is>
      </c>
      <c r="C15" s="20" t="inlineStr">
        <is>
          <t>Device</t>
        </is>
      </c>
      <c r="D15" s="20" t="inlineStr">
        <is>
          <t>Are service/application accounts non-interactive, uniquely identified, least-privileged and credential-rotated (e.g. gMSA / vault)?</t>
        </is>
      </c>
      <c r="E15" s="20" t="inlineStr">
        <is>
          <t>Review service accounts, logon rights, and secret-rotation mechanism.</t>
        </is>
      </c>
      <c r="F15" s="20" t="inlineStr">
        <is>
          <t>Service-account register with logon-restrictions and rotation evidence.</t>
        </is>
      </c>
      <c r="G15" s="20" t="inlineStr">
        <is>
          <t>Shared/static service credentials enable lateral movement.</t>
        </is>
      </c>
      <c r="H15" s="20" t="inlineStr">
        <is>
          <t>PR.AA-01</t>
        </is>
      </c>
      <c r="I15" s="20" t="inlineStr">
        <is>
          <t>A.5.16; A.8.2</t>
        </is>
      </c>
      <c r="J15" s="20" t="inlineStr">
        <is>
          <t>CIS 5.4</t>
        </is>
      </c>
      <c r="K15" s="20" t="inlineStr">
        <is>
          <t>8.6.1; 8.6.2</t>
        </is>
      </c>
      <c r="L15" s="20" t="inlineStr">
        <is>
          <t>2-2-1</t>
        </is>
      </c>
      <c r="M15" s="20" t="inlineStr">
        <is>
          <t>Yes</t>
        </is>
      </c>
      <c r="N15" s="23" t="inlineStr">
        <is>
          <t>High</t>
        </is>
      </c>
      <c r="O15" s="20" t="inlineStr">
        <is>
          <t>Not Assessed</t>
        </is>
      </c>
      <c r="P15" s="20" t="inlineStr"/>
      <c r="Q15" s="20" t="inlineStr"/>
      <c r="R15" s="20" t="inlineStr"/>
      <c r="S15" s="20" t="inlineStr"/>
      <c r="T15" s="20" t="inlineStr">
        <is>
          <t>Use managed/vaulted service credentials with deny-interactive-logon and rotation.</t>
        </is>
      </c>
    </row>
    <row r="16">
      <c r="A16" s="18" t="inlineStr">
        <is>
          <t>SRV-IAM-06</t>
        </is>
      </c>
      <c r="B16" s="18" t="inlineStr">
        <is>
          <t>IAM</t>
        </is>
      </c>
      <c r="C16" s="18" t="inlineStr">
        <is>
          <t>Device</t>
        </is>
      </c>
      <c r="D16" s="18" t="inlineStr">
        <is>
          <t>Are inactive, terminated and stale accounts disabled/removed within policy timeframes?</t>
        </is>
      </c>
      <c r="E16" s="18" t="inlineStr">
        <is>
          <t>Report last-logon and disabled accounts; reconcile to HR/leavers.</t>
        </is>
      </c>
      <c r="F16" s="18" t="inlineStr">
        <is>
          <t>Stale-account report and deprovisioning evidence.</t>
        </is>
      </c>
      <c r="G16" s="18" t="inlineStr">
        <is>
          <t>Dormant accounts are quiet persistence footholds.</t>
        </is>
      </c>
      <c r="H16" s="18" t="inlineStr">
        <is>
          <t>PR.AA-01; ID.AM</t>
        </is>
      </c>
      <c r="I16" s="18" t="inlineStr">
        <is>
          <t>A.5.18</t>
        </is>
      </c>
      <c r="J16" s="18" t="inlineStr">
        <is>
          <t>CIS 5.3</t>
        </is>
      </c>
      <c r="K16" s="18" t="inlineStr">
        <is>
          <t>8.2.6</t>
        </is>
      </c>
      <c r="L16" s="18" t="inlineStr">
        <is>
          <t>2-2-2</t>
        </is>
      </c>
      <c r="M16" s="18" t="inlineStr">
        <is>
          <t>Yes</t>
        </is>
      </c>
      <c r="N16" s="24" t="inlineStr">
        <is>
          <t>Medium</t>
        </is>
      </c>
      <c r="O16" s="18" t="inlineStr">
        <is>
          <t>Not Assessed</t>
        </is>
      </c>
      <c r="P16" s="18" t="inlineStr"/>
      <c r="Q16" s="18" t="inlineStr"/>
      <c r="R16" s="18" t="inlineStr"/>
      <c r="S16" s="18" t="inlineStr"/>
      <c r="T16" s="18" t="inlineStr">
        <is>
          <t>Automate disable of accounts inactive beyond the policy threshold.</t>
        </is>
      </c>
    </row>
    <row r="17">
      <c r="A17" s="20" t="inlineStr">
        <is>
          <t>SRV-PRV-01</t>
        </is>
      </c>
      <c r="B17" s="20" t="inlineStr">
        <is>
          <t>PRV</t>
        </is>
      </c>
      <c r="C17" s="20" t="inlineStr">
        <is>
          <t>Device</t>
        </is>
      </c>
      <c r="D17" s="20" t="inlineStr">
        <is>
          <t>Is administrative access least-privilege, role-based, and are day-to-day tasks performed with non-privileged accounts?</t>
        </is>
      </c>
      <c r="E17" s="20" t="inlineStr">
        <is>
          <t>Review admin group membership (Administrators / sudoers / wheel) and privileged-role assignment.</t>
        </is>
      </c>
      <c r="F17" s="20" t="inlineStr">
        <is>
          <t>Admin membership export with business justification per member.</t>
        </is>
      </c>
      <c r="G17" s="20" t="inlineStr">
        <is>
          <t>Excess admins expand blast radius of any compromise.</t>
        </is>
      </c>
      <c r="H17" s="20" t="inlineStr">
        <is>
          <t>PR.AA-05</t>
        </is>
      </c>
      <c r="I17" s="20" t="inlineStr">
        <is>
          <t>A.8.2</t>
        </is>
      </c>
      <c r="J17" s="20" t="inlineStr">
        <is>
          <t>CIS 5.4</t>
        </is>
      </c>
      <c r="K17" s="20" t="inlineStr">
        <is>
          <t>7.2.2; 7.2.5</t>
        </is>
      </c>
      <c r="L17" s="20" t="inlineStr">
        <is>
          <t>2-2-3; T2.2.1</t>
        </is>
      </c>
      <c r="M17" s="20" t="inlineStr">
        <is>
          <t>Yes</t>
        </is>
      </c>
      <c r="N17" s="21" t="inlineStr">
        <is>
          <t>Critical</t>
        </is>
      </c>
      <c r="O17" s="20" t="inlineStr">
        <is>
          <t>Not Assessed</t>
        </is>
      </c>
      <c r="P17" s="20" t="inlineStr"/>
      <c r="Q17" s="20" t="inlineStr"/>
      <c r="R17" s="20" t="inlineStr"/>
      <c r="S17" s="20" t="inlineStr"/>
      <c r="T17" s="20" t="inlineStr">
        <is>
          <t>Minimise admin membership; separate admin from standard user identities.</t>
        </is>
      </c>
    </row>
    <row r="18">
      <c r="A18" s="18" t="inlineStr">
        <is>
          <t>SRV-PRV-02</t>
        </is>
      </c>
      <c r="B18" s="18" t="inlineStr">
        <is>
          <t>PRV</t>
        </is>
      </c>
      <c r="C18" s="18" t="inlineStr">
        <is>
          <t>Device</t>
        </is>
      </c>
      <c r="D18" s="18" t="inlineStr">
        <is>
          <t>Is privilege elevation controlled and logged (UAC / sudo with least commands / just-in-time PAM) rather than standing full root/admin?</t>
        </is>
      </c>
      <c r="E18" s="18" t="inlineStr">
        <is>
          <t>Inspect UAC level, sudoers (NOPASSWD, command scope), JIT/PAM elevation and logging.</t>
        </is>
      </c>
      <c r="F18" s="18" t="inlineStr">
        <is>
          <t>Elevation policy and sample elevation logs.</t>
        </is>
      </c>
      <c r="G18" s="18" t="inlineStr">
        <is>
          <t>Standing privilege and unlogged elevation prevent accountability.</t>
        </is>
      </c>
      <c r="H18" s="18" t="inlineStr">
        <is>
          <t>PR.AA-05; PR.PS</t>
        </is>
      </c>
      <c r="I18" s="18" t="inlineStr">
        <is>
          <t>A.8.2; A.8.18</t>
        </is>
      </c>
      <c r="J18" s="18" t="inlineStr">
        <is>
          <t>CIS 5.4</t>
        </is>
      </c>
      <c r="K18" s="18" t="inlineStr">
        <is>
          <t>7.2; 10.2.1.2</t>
        </is>
      </c>
      <c r="L18" s="18" t="inlineStr">
        <is>
          <t>2-2-3</t>
        </is>
      </c>
      <c r="M18" s="18" t="inlineStr">
        <is>
          <t>Yes</t>
        </is>
      </c>
      <c r="N18" s="22" t="inlineStr">
        <is>
          <t>High</t>
        </is>
      </c>
      <c r="O18" s="18" t="inlineStr">
        <is>
          <t>Not Assessed</t>
        </is>
      </c>
      <c r="P18" s="18" t="inlineStr"/>
      <c r="Q18" s="18" t="inlineStr"/>
      <c r="R18" s="18" t="inlineStr"/>
      <c r="S18" s="18" t="inlineStr"/>
      <c r="T18" s="18" t="inlineStr">
        <is>
          <t>Enforce logged, scoped, ideally just-in-time privilege elevation.</t>
        </is>
      </c>
    </row>
    <row r="19">
      <c r="A19" s="20" t="inlineStr">
        <is>
          <t>SRV-PRV-03</t>
        </is>
      </c>
      <c r="B19" s="20" t="inlineStr">
        <is>
          <t>PRV</t>
        </is>
      </c>
      <c r="C19" s="20" t="inlineStr">
        <is>
          <t>Device</t>
        </is>
      </c>
      <c r="D19" s="20" t="inlineStr">
        <is>
          <t>Are file-system and share permissions restrictive, with world-writable files, weak ACLs and anonymous shares eliminated?</t>
        </is>
      </c>
      <c r="E19" s="20" t="inlineStr">
        <is>
          <t>Scan for world-writable/SUID files (find / -perm), open shares, and sensitive-path ACLs.</t>
        </is>
      </c>
      <c r="F19" s="20" t="inlineStr">
        <is>
          <t>Permission/ACL scan output and remediation of exceptions.</t>
        </is>
      </c>
      <c r="G19" s="20" t="inlineStr">
        <is>
          <t>Weak permissions enable privilege escalation and data exposure.</t>
        </is>
      </c>
      <c r="H19" s="20" t="inlineStr">
        <is>
          <t>PR.DS; PR.AA</t>
        </is>
      </c>
      <c r="I19" s="20" t="inlineStr">
        <is>
          <t>A.8.3; A.8.4</t>
        </is>
      </c>
      <c r="J19" s="20" t="inlineStr">
        <is>
          <t>CIS 6.1</t>
        </is>
      </c>
      <c r="K19" s="20" t="inlineStr">
        <is>
          <t>7.2.3</t>
        </is>
      </c>
      <c r="L19" s="20" t="inlineStr">
        <is>
          <t>2-2-3</t>
        </is>
      </c>
      <c r="M19" s="20" t="inlineStr">
        <is>
          <t>Yes</t>
        </is>
      </c>
      <c r="N19" s="23" t="inlineStr">
        <is>
          <t>High</t>
        </is>
      </c>
      <c r="O19" s="20" t="inlineStr">
        <is>
          <t>Not Assessed</t>
        </is>
      </c>
      <c r="P19" s="20" t="inlineStr"/>
      <c r="Q19" s="20" t="inlineStr"/>
      <c r="R19" s="20" t="inlineStr"/>
      <c r="S19" s="20" t="inlineStr"/>
      <c r="T19" s="20" t="inlineStr">
        <is>
          <t>Tighten ACLs; remove world-writable/unnecessary SUID and anonymous shares.</t>
        </is>
      </c>
    </row>
    <row r="20">
      <c r="A20" s="18" t="inlineStr">
        <is>
          <t>SRV-PRV-04</t>
        </is>
      </c>
      <c r="B20" s="18" t="inlineStr">
        <is>
          <t>PRV</t>
        </is>
      </c>
      <c r="C20" s="18" t="inlineStr">
        <is>
          <t>Device</t>
        </is>
      </c>
      <c r="D20" s="18" t="inlineStr">
        <is>
          <t>Is remote administrative access restricted to specific admin sources/jump hosts rather than exposed to the whole network or Internet?</t>
        </is>
      </c>
      <c r="E20" s="18" t="inlineStr">
        <is>
          <t>Review firewall/host rules for RDP(3389)/SSH(22)/WinRM and admin-source restriction.</t>
        </is>
      </c>
      <c r="F20" s="18" t="inlineStr">
        <is>
          <t>Rule evidence limiting admin ports to bastion/management subnets.</t>
        </is>
      </c>
      <c r="G20" s="18" t="inlineStr">
        <is>
          <t>Broad admin exposure invites brute-force and exploitation.</t>
        </is>
      </c>
      <c r="H20" s="18" t="inlineStr">
        <is>
          <t>PR.AA-05; PR.IR</t>
        </is>
      </c>
      <c r="I20" s="18" t="inlineStr">
        <is>
          <t>A.8.20; A.8.22</t>
        </is>
      </c>
      <c r="J20" s="18" t="inlineStr">
        <is>
          <t>CIS 4.6</t>
        </is>
      </c>
      <c r="K20" s="18" t="inlineStr">
        <is>
          <t>1.3; 8.4</t>
        </is>
      </c>
      <c r="L20" s="18" t="inlineStr">
        <is>
          <t>2-3-2</t>
        </is>
      </c>
      <c r="M20" s="18" t="inlineStr">
        <is>
          <t>Yes</t>
        </is>
      </c>
      <c r="N20" s="19" t="inlineStr">
        <is>
          <t>Critical</t>
        </is>
      </c>
      <c r="O20" s="18" t="inlineStr">
        <is>
          <t>Not Assessed</t>
        </is>
      </c>
      <c r="P20" s="18" t="inlineStr"/>
      <c r="Q20" s="18" t="inlineStr"/>
      <c r="R20" s="18" t="inlineStr"/>
      <c r="S20" s="18" t="inlineStr"/>
      <c r="T20" s="18" t="inlineStr">
        <is>
          <t>Restrict admin protocols to hardened jump hosts / management network only.</t>
        </is>
      </c>
    </row>
    <row r="21">
      <c r="A21" s="20" t="inlineStr">
        <is>
          <t>SRV-PAT-01</t>
        </is>
      </c>
      <c r="B21" s="20" t="inlineStr">
        <is>
          <t>PAT</t>
        </is>
      </c>
      <c r="C21" s="20" t="inlineStr">
        <is>
          <t>Device</t>
        </is>
      </c>
      <c r="D21" s="20" t="inlineStr">
        <is>
          <t>Are security patches applied within defined SLAs (e.g. critical &lt;=14-30 days) via a managed patch process?</t>
        </is>
      </c>
      <c r="E21" s="20" t="inlineStr">
        <is>
          <t>Review patch-management tool status (WSUS/SCCM/Intune, yum/dnf/apt, Satellite) and last-patch dates; sample missing patches.</t>
        </is>
      </c>
      <c r="F21" s="20" t="inlineStr">
        <is>
          <t>Patch-compliance report with SLA adherence.</t>
        </is>
      </c>
      <c r="G21" s="20" t="inlineStr">
        <is>
          <t>Unpatched hosts are exploited by commodity and targeted attackers.</t>
        </is>
      </c>
      <c r="H21" s="20" t="inlineStr">
        <is>
          <t>ID.RA; PR.PS</t>
        </is>
      </c>
      <c r="I21" s="20" t="inlineStr">
        <is>
          <t>A.8.8</t>
        </is>
      </c>
      <c r="J21" s="20" t="inlineStr">
        <is>
          <t>CIS 7.3</t>
        </is>
      </c>
      <c r="K21" s="20" t="inlineStr">
        <is>
          <t>6.3.3</t>
        </is>
      </c>
      <c r="L21" s="20" t="inlineStr">
        <is>
          <t>2-10-3; T5.2.1</t>
        </is>
      </c>
      <c r="M21" s="20" t="inlineStr">
        <is>
          <t>Yes</t>
        </is>
      </c>
      <c r="N21" s="21" t="inlineStr">
        <is>
          <t>Critical</t>
        </is>
      </c>
      <c r="O21" s="20" t="inlineStr">
        <is>
          <t>Not Assessed</t>
        </is>
      </c>
      <c r="P21" s="20" t="inlineStr"/>
      <c r="Q21" s="20" t="inlineStr"/>
      <c r="R21" s="20" t="inlineStr"/>
      <c r="S21" s="20" t="inlineStr"/>
      <c r="T21" s="20" t="inlineStr">
        <is>
          <t>Operate SLA-driven patching with reporting and exception handling.</t>
        </is>
      </c>
    </row>
    <row r="22">
      <c r="A22" s="18" t="inlineStr">
        <is>
          <t>SRV-PAT-02</t>
        </is>
      </c>
      <c r="B22" s="18" t="inlineStr">
        <is>
          <t>PAT</t>
        </is>
      </c>
      <c r="C22" s="18" t="inlineStr">
        <is>
          <t>Device</t>
        </is>
      </c>
      <c r="D22" s="18" t="inlineStr">
        <is>
          <t>Are hosts scanned regularly for vulnerabilities with authenticated scans and findings tracked to remediation?</t>
        </is>
      </c>
      <c r="E22" s="18" t="inlineStr">
        <is>
          <t>Review scanner coverage (Nessus/Qualys/Defender), credentialed-scan config and remediation SLA.</t>
        </is>
      </c>
      <c r="F22" s="18" t="inlineStr">
        <is>
          <t>Authenticated scan reports and remediation tracker.</t>
        </is>
      </c>
      <c r="G22" s="18" t="inlineStr">
        <is>
          <t>Blind spots hide exploitable weaknesses.</t>
        </is>
      </c>
      <c r="H22" s="18" t="inlineStr">
        <is>
          <t>ID.RA-01; DE.CM</t>
        </is>
      </c>
      <c r="I22" s="18" t="inlineStr">
        <is>
          <t>A.8.8</t>
        </is>
      </c>
      <c r="J22" s="18" t="inlineStr">
        <is>
          <t>CIS 7.5</t>
        </is>
      </c>
      <c r="K22" s="18" t="inlineStr">
        <is>
          <t>11.3.1</t>
        </is>
      </c>
      <c r="L22" s="18" t="inlineStr">
        <is>
          <t>2-10-1</t>
        </is>
      </c>
      <c r="M22" s="18" t="inlineStr">
        <is>
          <t>Yes</t>
        </is>
      </c>
      <c r="N22" s="22" t="inlineStr">
        <is>
          <t>High</t>
        </is>
      </c>
      <c r="O22" s="18" t="inlineStr">
        <is>
          <t>Not Assessed</t>
        </is>
      </c>
      <c r="P22" s="18" t="inlineStr"/>
      <c r="Q22" s="18" t="inlineStr"/>
      <c r="R22" s="18" t="inlineStr"/>
      <c r="S22" s="18" t="inlineStr"/>
      <c r="T22" s="18" t="inlineStr">
        <is>
          <t>Run credentialed vulnerability scans on a schedule; track to closure.</t>
        </is>
      </c>
    </row>
    <row r="23">
      <c r="A23" s="20" t="inlineStr">
        <is>
          <t>SRV-PAT-03</t>
        </is>
      </c>
      <c r="B23" s="20" t="inlineStr">
        <is>
          <t>PAT</t>
        </is>
      </c>
      <c r="C23" s="20" t="inlineStr">
        <is>
          <t>Device</t>
        </is>
      </c>
      <c r="D23" s="20" t="inlineStr">
        <is>
          <t>Is third-party/application software (runtimes, middleware, agents) patched to supported versions alongside the OS?</t>
        </is>
      </c>
      <c r="E23" s="20" t="inlineStr">
        <is>
          <t>Sample versions of Java, .NET, web/app servers, DB clients, agents vs current supported.</t>
        </is>
      </c>
      <c r="F23" s="20" t="inlineStr">
        <is>
          <t>Application/component version report vs vendor-supported.</t>
        </is>
      </c>
      <c r="G23" s="20" t="inlineStr">
        <is>
          <t>Vulnerable middleware is a common breach entry point.</t>
        </is>
      </c>
      <c r="H23" s="20" t="inlineStr">
        <is>
          <t>ID.RA; PR.PS</t>
        </is>
      </c>
      <c r="I23" s="20" t="inlineStr">
        <is>
          <t>A.8.8</t>
        </is>
      </c>
      <c r="J23" s="20" t="inlineStr">
        <is>
          <t>CIS 7.4</t>
        </is>
      </c>
      <c r="K23" s="20" t="inlineStr">
        <is>
          <t>6.3.3</t>
        </is>
      </c>
      <c r="L23" s="20" t="inlineStr">
        <is>
          <t>2-10-3</t>
        </is>
      </c>
      <c r="M23" s="20" t="inlineStr">
        <is>
          <t>Yes</t>
        </is>
      </c>
      <c r="N23" s="23" t="inlineStr">
        <is>
          <t>High</t>
        </is>
      </c>
      <c r="O23" s="20" t="inlineStr">
        <is>
          <t>Not Assessed</t>
        </is>
      </c>
      <c r="P23" s="20" t="inlineStr"/>
      <c r="Q23" s="20" t="inlineStr"/>
      <c r="R23" s="20" t="inlineStr"/>
      <c r="S23" s="20" t="inlineStr"/>
      <c r="T23" s="20" t="inlineStr">
        <is>
          <t>Extend patch SLAs to application and middleware components.</t>
        </is>
      </c>
    </row>
    <row r="24">
      <c r="A24" s="18" t="inlineStr">
        <is>
          <t>SRV-SVC-01</t>
        </is>
      </c>
      <c r="B24" s="18" t="inlineStr">
        <is>
          <t>SVC</t>
        </is>
      </c>
      <c r="C24" s="18" t="inlineStr">
        <is>
          <t>Device</t>
        </is>
      </c>
      <c r="D24" s="18" t="inlineStr">
        <is>
          <t>Are only required services/roles/features installed and running, with unnecessary daemons disabled (minimal footprint)?</t>
        </is>
      </c>
      <c r="E24" s="18" t="inlineStr">
        <is>
          <t>Enumerate services/roles (Get-Service / systemctl list-unit-files / chkconfig) vs role need.</t>
        </is>
      </c>
      <c r="F24" s="18" t="inlineStr">
        <is>
          <t>Running-services list with justification; disabled-services evidence.</t>
        </is>
      </c>
      <c r="G24" s="18" t="inlineStr">
        <is>
          <t>Every needless service is extra attack surface.</t>
        </is>
      </c>
      <c r="H24" s="18" t="inlineStr">
        <is>
          <t>PR.PS-01</t>
        </is>
      </c>
      <c r="I24" s="18" t="inlineStr">
        <is>
          <t>A.8.9; A.8.19</t>
        </is>
      </c>
      <c r="J24" s="18" t="inlineStr">
        <is>
          <t>CIS 2.2</t>
        </is>
      </c>
      <c r="K24" s="18" t="inlineStr">
        <is>
          <t>2.2.4; 2.2.5</t>
        </is>
      </c>
      <c r="L24" s="18" t="inlineStr">
        <is>
          <t>2-3-1</t>
        </is>
      </c>
      <c r="M24" s="18" t="inlineStr">
        <is>
          <t>Yes</t>
        </is>
      </c>
      <c r="N24" s="22" t="inlineStr">
        <is>
          <t>High</t>
        </is>
      </c>
      <c r="O24" s="18" t="inlineStr">
        <is>
          <t>Not Assessed</t>
        </is>
      </c>
      <c r="P24" s="18" t="inlineStr"/>
      <c r="Q24" s="18" t="inlineStr"/>
      <c r="R24" s="18" t="inlineStr"/>
      <c r="S24" s="18" t="inlineStr"/>
      <c r="T24" s="18" t="inlineStr">
        <is>
          <t>Disable/remove services not required by the host role.</t>
        </is>
      </c>
    </row>
    <row r="25">
      <c r="A25" s="20" t="inlineStr">
        <is>
          <t>SRV-SVC-02</t>
        </is>
      </c>
      <c r="B25" s="20" t="inlineStr">
        <is>
          <t>SVC</t>
        </is>
      </c>
      <c r="C25" s="20" t="inlineStr">
        <is>
          <t>Device</t>
        </is>
      </c>
      <c r="D25" s="20" t="inlineStr">
        <is>
          <t>Are legacy/insecure services and protocols disabled (Telnet, FTP, rsh, TFTP, SMBv1, LLMNR/NBT-NS, LM/NTLMv1)?</t>
        </is>
      </c>
      <c r="E25" s="20" t="inlineStr">
        <is>
          <t>Check for listeners and protocol settings (netstat/ss, SMB1 feature, LLMNR GPO, lanmanserver).</t>
        </is>
      </c>
      <c r="F25" s="20" t="inlineStr">
        <is>
          <t>Config/scan evidence that insecure services/protocols are off.</t>
        </is>
      </c>
      <c r="G25" s="20" t="inlineStr">
        <is>
          <t>Cleartext/legacy protocols enable interception and relay.</t>
        </is>
      </c>
      <c r="H25" s="20" t="inlineStr">
        <is>
          <t>PR.PS; PR.DS</t>
        </is>
      </c>
      <c r="I25" s="20" t="inlineStr">
        <is>
          <t>A.8.21; A.8.24</t>
        </is>
      </c>
      <c r="J25" s="20" t="inlineStr">
        <is>
          <t>CIS 2.3</t>
        </is>
      </c>
      <c r="K25" s="20" t="inlineStr">
        <is>
          <t>2.2.5; 4.2.1</t>
        </is>
      </c>
      <c r="L25" s="20" t="inlineStr">
        <is>
          <t>2-3-1; 2-6-2</t>
        </is>
      </c>
      <c r="M25" s="20" t="inlineStr">
        <is>
          <t>Yes</t>
        </is>
      </c>
      <c r="N25" s="21" t="inlineStr">
        <is>
          <t>Critical</t>
        </is>
      </c>
      <c r="O25" s="20" t="inlineStr">
        <is>
          <t>Not Assessed</t>
        </is>
      </c>
      <c r="P25" s="20" t="inlineStr"/>
      <c r="Q25" s="20" t="inlineStr"/>
      <c r="R25" s="20" t="inlineStr"/>
      <c r="S25" s="20" t="inlineStr"/>
      <c r="T25" s="20" t="inlineStr">
        <is>
          <t>Disable Telnet/FTP/SMBv1/LLMNR/NBT-NS and legacy auth protocols.</t>
        </is>
      </c>
    </row>
    <row r="26">
      <c r="A26" s="18" t="inlineStr">
        <is>
          <t>SRV-SVC-03</t>
        </is>
      </c>
      <c r="B26" s="18" t="inlineStr">
        <is>
          <t>SVC</t>
        </is>
      </c>
      <c r="C26" s="18" t="inlineStr">
        <is>
          <t>Device</t>
        </is>
      </c>
      <c r="D26" s="18" t="inlineStr">
        <is>
          <t>Are listening network ports minimised and each open port mapped to an approved service?</t>
        </is>
      </c>
      <c r="E26" s="18" t="inlineStr">
        <is>
          <t>Capture listeners (ss -tulpn / netstat -ano) and reconcile to approved service map.</t>
        </is>
      </c>
      <c r="F26" s="18" t="inlineStr">
        <is>
          <t>Port-to-service mapping with approval.</t>
        </is>
      </c>
      <c r="G26" s="18" t="inlineStr">
        <is>
          <t>Unexplained open ports indicate rogue or misconfigured services.</t>
        </is>
      </c>
      <c r="H26" s="18" t="inlineStr">
        <is>
          <t>PR.PS; DE.CM</t>
        </is>
      </c>
      <c r="I26" s="18" t="inlineStr">
        <is>
          <t>A.8.20</t>
        </is>
      </c>
      <c r="J26" s="18" t="inlineStr">
        <is>
          <t>CIS 4.4</t>
        </is>
      </c>
      <c r="K26" s="18" t="inlineStr">
        <is>
          <t>1.2.5; 2.2.4</t>
        </is>
      </c>
      <c r="L26" s="18" t="inlineStr">
        <is>
          <t>2-3-1</t>
        </is>
      </c>
      <c r="M26" s="18" t="inlineStr">
        <is>
          <t>Yes</t>
        </is>
      </c>
      <c r="N26" s="22" t="inlineStr">
        <is>
          <t>High</t>
        </is>
      </c>
      <c r="O26" s="18" t="inlineStr">
        <is>
          <t>Not Assessed</t>
        </is>
      </c>
      <c r="P26" s="18" t="inlineStr"/>
      <c r="Q26" s="18" t="inlineStr"/>
      <c r="R26" s="18" t="inlineStr"/>
      <c r="S26" s="18" t="inlineStr"/>
      <c r="T26" s="18" t="inlineStr">
        <is>
          <t>Close or justify every listening port; alert on new listeners.</t>
        </is>
      </c>
    </row>
    <row r="27">
      <c r="A27" s="20" t="inlineStr">
        <is>
          <t>SRV-SVC-04</t>
        </is>
      </c>
      <c r="B27" s="20" t="inlineStr">
        <is>
          <t>SVC</t>
        </is>
      </c>
      <c r="C27" s="20" t="inlineStr">
        <is>
          <t>Device</t>
        </is>
      </c>
      <c r="D27" s="20" t="inlineStr">
        <is>
          <t>Is host-based scripting / management surface controlled (PowerShell constrained language + logging, disabled macros where relevant)?</t>
        </is>
      </c>
      <c r="E27" s="20" t="inlineStr">
        <is>
          <t>Review PowerShell execution/logging policy, WDAC/AppLocker, and script-host restrictions.</t>
        </is>
      </c>
      <c r="F27" s="20" t="inlineStr">
        <is>
          <t>Script-control policy and logging evidence.</t>
        </is>
      </c>
      <c r="G27" s="20" t="inlineStr">
        <is>
          <t>Living-off-the-land tooling abuses default scripting.</t>
        </is>
      </c>
      <c r="H27" s="20" t="inlineStr">
        <is>
          <t>PR.PS; DE.CM</t>
        </is>
      </c>
      <c r="I27" s="20" t="inlineStr">
        <is>
          <t>A.8.19</t>
        </is>
      </c>
      <c r="J27" s="20" t="inlineStr">
        <is>
          <t>CIS 2.3</t>
        </is>
      </c>
      <c r="K27" s="20" t="inlineStr">
        <is>
          <t>2.2.4</t>
        </is>
      </c>
      <c r="L27" s="20" t="inlineStr">
        <is>
          <t>2-3-1</t>
        </is>
      </c>
      <c r="M27" s="20" t="inlineStr">
        <is>
          <t>Conditional</t>
        </is>
      </c>
      <c r="N27" s="25" t="inlineStr">
        <is>
          <t>Medium</t>
        </is>
      </c>
      <c r="O27" s="20" t="inlineStr">
        <is>
          <t>Not Assessed</t>
        </is>
      </c>
      <c r="P27" s="20" t="inlineStr"/>
      <c r="Q27" s="20" t="inlineStr"/>
      <c r="R27" s="20" t="inlineStr"/>
      <c r="S27" s="20" t="inlineStr"/>
      <c r="T27" s="20" t="inlineStr">
        <is>
          <t>Constrain and log scripting engines; apply allow-listing where feasible.</t>
        </is>
      </c>
    </row>
    <row r="28">
      <c r="A28" s="18" t="inlineStr">
        <is>
          <t>SRV-CFG-01</t>
        </is>
      </c>
      <c r="B28" s="18" t="inlineStr">
        <is>
          <t>CFG</t>
        </is>
      </c>
      <c r="C28" s="18" t="inlineStr">
        <is>
          <t>Device</t>
        </is>
      </c>
      <c r="D28" s="18" t="inlineStr">
        <is>
          <t>Is the host built to an approved hardening baseline and is drift measured (e.g. CIS-CAT / DISA STIG / Group Policy / Ansible)?</t>
        </is>
      </c>
      <c r="E28" s="18" t="inlineStr">
        <is>
          <t>Run a benchmark scan (CIS-CAT, SCAP, PowerSTIG) and compare score to target.</t>
        </is>
      </c>
      <c r="F28" s="18" t="inlineStr">
        <is>
          <t>Benchmark scan result and drift report vs baseline.</t>
        </is>
      </c>
      <c r="G28" s="18" t="inlineStr">
        <is>
          <t>Undetected drift silently reintroduces exposure.</t>
        </is>
      </c>
      <c r="H28" s="18" t="inlineStr">
        <is>
          <t>PR.PS-01</t>
        </is>
      </c>
      <c r="I28" s="18" t="inlineStr">
        <is>
          <t>A.8.9</t>
        </is>
      </c>
      <c r="J28" s="18" t="inlineStr">
        <is>
          <t>CIS 4.1</t>
        </is>
      </c>
      <c r="K28" s="18" t="inlineStr">
        <is>
          <t>2.2</t>
        </is>
      </c>
      <c r="L28" s="18" t="inlineStr">
        <is>
          <t>2-3-1</t>
        </is>
      </c>
      <c r="M28" s="18" t="inlineStr">
        <is>
          <t>Yes</t>
        </is>
      </c>
      <c r="N28" s="19" t="inlineStr">
        <is>
          <t>Critical</t>
        </is>
      </c>
      <c r="O28" s="18" t="inlineStr">
        <is>
          <t>Not Assessed</t>
        </is>
      </c>
      <c r="P28" s="18" t="inlineStr"/>
      <c r="Q28" s="18" t="inlineStr"/>
      <c r="R28" s="18" t="inlineStr"/>
      <c r="S28" s="18" t="inlineStr"/>
      <c r="T28" s="18" t="inlineStr">
        <is>
          <t>Enforce baseline via config management and continuously measure drift.</t>
        </is>
      </c>
    </row>
    <row r="29">
      <c r="A29" s="20" t="inlineStr">
        <is>
          <t>SRV-CFG-02</t>
        </is>
      </c>
      <c r="B29" s="20" t="inlineStr">
        <is>
          <t>CFG</t>
        </is>
      </c>
      <c r="C29" s="20" t="inlineStr">
        <is>
          <t>Device</t>
        </is>
      </c>
      <c r="D29" s="20" t="inlineStr">
        <is>
          <t>Are OS exploit-mitigation and integrity features enabled (Windows ASR/Credential Guard/LSA protection; Linux SELinux/AppArmor enforcing, ASLR, kernel hardening)?</t>
        </is>
      </c>
      <c r="E29" s="20" t="inlineStr">
        <is>
          <t>Check Credential Guard/LSA (RunAsPPL), ASR rules; getenforce / aa-status; kernel sysctl.</t>
        </is>
      </c>
      <c r="F29" s="20" t="inlineStr">
        <is>
          <t>Configuration evidence of enabled mitigations in enforcing mode.</t>
        </is>
      </c>
      <c r="G29" s="20" t="inlineStr">
        <is>
          <t>Disabled mitigations ease credential theft and code execution.</t>
        </is>
      </c>
      <c r="H29" s="20" t="inlineStr">
        <is>
          <t>PR.PS-01</t>
        </is>
      </c>
      <c r="I29" s="20" t="inlineStr">
        <is>
          <t>A.8.9</t>
        </is>
      </c>
      <c r="J29" s="20" t="inlineStr">
        <is>
          <t>CIS 5.1</t>
        </is>
      </c>
      <c r="K29" s="20" t="inlineStr">
        <is>
          <t>2.2</t>
        </is>
      </c>
      <c r="L29" s="20" t="inlineStr">
        <is>
          <t>2-3-1</t>
        </is>
      </c>
      <c r="M29" s="20" t="inlineStr">
        <is>
          <t>Yes</t>
        </is>
      </c>
      <c r="N29" s="23" t="inlineStr">
        <is>
          <t>High</t>
        </is>
      </c>
      <c r="O29" s="20" t="inlineStr">
        <is>
          <t>Not Assessed</t>
        </is>
      </c>
      <c r="P29" s="20" t="inlineStr"/>
      <c r="Q29" s="20" t="inlineStr"/>
      <c r="R29" s="20" t="inlineStr"/>
      <c r="S29" s="20" t="inlineStr"/>
      <c r="T29" s="20" t="inlineStr">
        <is>
          <t>Enable and enforce OS exploit-mitigation and mandatory-access-control features.</t>
        </is>
      </c>
    </row>
    <row r="30">
      <c r="A30" s="18" t="inlineStr">
        <is>
          <t>SRV-CFG-03</t>
        </is>
      </c>
      <c r="B30" s="18" t="inlineStr">
        <is>
          <t>CFG</t>
        </is>
      </c>
      <c r="C30" s="18" t="inlineStr">
        <is>
          <t>Device</t>
        </is>
      </c>
      <c r="D30" s="18" t="inlineStr">
        <is>
          <t>Are unnecessary local admin shares, autorun, and unauthenticated remote registry/WMI access disabled or restricted?</t>
        </is>
      </c>
      <c r="E30" s="18" t="inlineStr">
        <is>
          <t>Check administrative shares, AutoRun policy, Remote Registry service, WMI namespace ACLs.</t>
        </is>
      </c>
      <c r="F30" s="18" t="inlineStr">
        <is>
          <t>Config evidence of restricted remote management surfaces.</t>
        </is>
      </c>
      <c r="G30" s="18" t="inlineStr">
        <is>
          <t>Default remote surfaces enable lateral movement.</t>
        </is>
      </c>
      <c r="H30" s="18" t="inlineStr">
        <is>
          <t>PR.PS; PR.AA</t>
        </is>
      </c>
      <c r="I30" s="18" t="inlineStr">
        <is>
          <t>A.8.9</t>
        </is>
      </c>
      <c r="J30" s="18" t="inlineStr">
        <is>
          <t>CIS 4.8</t>
        </is>
      </c>
      <c r="K30" s="18" t="inlineStr">
        <is>
          <t>2.2.4</t>
        </is>
      </c>
      <c r="L30" s="18" t="inlineStr">
        <is>
          <t>2-3-1</t>
        </is>
      </c>
      <c r="M30" s="18" t="inlineStr">
        <is>
          <t>Conditional</t>
        </is>
      </c>
      <c r="N30" s="24" t="inlineStr">
        <is>
          <t>Medium</t>
        </is>
      </c>
      <c r="O30" s="18" t="inlineStr">
        <is>
          <t>Not Assessed</t>
        </is>
      </c>
      <c r="P30" s="18" t="inlineStr"/>
      <c r="Q30" s="18" t="inlineStr"/>
      <c r="R30" s="18" t="inlineStr"/>
      <c r="S30" s="18" t="inlineStr"/>
      <c r="T30" s="18" t="inlineStr">
        <is>
          <t>Restrict remote registry/WMI and disable autorun and needless admin shares.</t>
        </is>
      </c>
    </row>
    <row r="31">
      <c r="A31" s="20" t="inlineStr">
        <is>
          <t>SRV-CFG-04</t>
        </is>
      </c>
      <c r="B31" s="20" t="inlineStr">
        <is>
          <t>CFG</t>
        </is>
      </c>
      <c r="C31" s="20" t="inlineStr">
        <is>
          <t>Device</t>
        </is>
      </c>
      <c r="D31" s="20" t="inlineStr">
        <is>
          <t>Is disk/volume encryption enabled for data at rest where the data class or regulation requires it (BitLocker / LUKS / dm-crypt)?</t>
        </is>
      </c>
      <c r="E31" s="20" t="inlineStr">
        <is>
          <t>Verify encryption status (manage-bde -status / lsblk + cryptsetup) and key-escrow.</t>
        </is>
      </c>
      <c r="F31" s="20" t="inlineStr">
        <is>
          <t>Encryption status and key-management evidence.</t>
        </is>
      </c>
      <c r="G31" s="20" t="inlineStr">
        <is>
          <t>Unencrypted disks expose data on theft/decommission.</t>
        </is>
      </c>
      <c r="H31" s="20" t="inlineStr">
        <is>
          <t>PR.DS-01</t>
        </is>
      </c>
      <c r="I31" s="20" t="inlineStr">
        <is>
          <t>A.8.24</t>
        </is>
      </c>
      <c r="J31" s="20" t="inlineStr">
        <is>
          <t>CIS 3.6</t>
        </is>
      </c>
      <c r="K31" s="20" t="inlineStr">
        <is>
          <t>3.5.1</t>
        </is>
      </c>
      <c r="L31" s="20" t="inlineStr">
        <is>
          <t>2-7-1; 2-6-1</t>
        </is>
      </c>
      <c r="M31" s="20" t="inlineStr">
        <is>
          <t>Conditional</t>
        </is>
      </c>
      <c r="N31" s="23" t="inlineStr">
        <is>
          <t>High</t>
        </is>
      </c>
      <c r="O31" s="20" t="inlineStr">
        <is>
          <t>Not Assessed</t>
        </is>
      </c>
      <c r="P31" s="20" t="inlineStr"/>
      <c r="Q31" s="20" t="inlineStr"/>
      <c r="R31" s="20" t="inlineStr"/>
      <c r="S31" s="20" t="inlineStr"/>
      <c r="T31" s="20" t="inlineStr">
        <is>
          <t>Enable full-volume encryption for sensitive hosts with escrowed keys.</t>
        </is>
      </c>
    </row>
    <row r="32">
      <c r="A32" s="18" t="inlineStr">
        <is>
          <t>SRV-CFG-05</t>
        </is>
      </c>
      <c r="B32" s="18" t="inlineStr">
        <is>
          <t>CFG</t>
        </is>
      </c>
      <c r="C32" s="18" t="inlineStr">
        <is>
          <t>Device</t>
        </is>
      </c>
      <c r="D32" s="18" t="inlineStr">
        <is>
          <t>Are removable-media and external-device controls applied where policy requires (block/allow-list, read-only, encryption)?</t>
        </is>
      </c>
      <c r="E32" s="18" t="inlineStr">
        <is>
          <t>Review device-control policy (GPO / MDM / DLP agent) and enforcement.</t>
        </is>
      </c>
      <c r="F32" s="18" t="inlineStr">
        <is>
          <t>Device-control policy and enforcement evidence.</t>
        </is>
      </c>
      <c r="G32" s="18" t="inlineStr">
        <is>
          <t>Uncontrolled media enables data exfiltration and malware ingress.</t>
        </is>
      </c>
      <c r="H32" s="18" t="inlineStr">
        <is>
          <t>PR.DS; PR.PS</t>
        </is>
      </c>
      <c r="I32" s="18" t="inlineStr">
        <is>
          <t>A.7.10; A.8.7</t>
        </is>
      </c>
      <c r="J32" s="18" t="inlineStr">
        <is>
          <t>CIS 10.3</t>
        </is>
      </c>
      <c r="K32" s="18" t="inlineStr"/>
      <c r="L32" s="18" t="inlineStr">
        <is>
          <t>2-9-1</t>
        </is>
      </c>
      <c r="M32" s="18" t="inlineStr">
        <is>
          <t>Conditional</t>
        </is>
      </c>
      <c r="N32" s="24" t="inlineStr">
        <is>
          <t>Medium</t>
        </is>
      </c>
      <c r="O32" s="18" t="inlineStr">
        <is>
          <t>Not Assessed</t>
        </is>
      </c>
      <c r="P32" s="18" t="inlineStr"/>
      <c r="Q32" s="18" t="inlineStr"/>
      <c r="R32" s="18" t="inlineStr"/>
      <c r="S32" s="18" t="inlineStr"/>
      <c r="T32" s="18" t="inlineStr">
        <is>
          <t>Apply removable-media controls consistent with data classification.</t>
        </is>
      </c>
    </row>
    <row r="33">
      <c r="A33" s="20" t="inlineStr">
        <is>
          <t>SRV-NET-01</t>
        </is>
      </c>
      <c r="B33" s="20" t="inlineStr">
        <is>
          <t>NET</t>
        </is>
      </c>
      <c r="C33" s="20" t="inlineStr">
        <is>
          <t>Device</t>
        </is>
      </c>
      <c r="D33" s="20" t="inlineStr">
        <is>
          <t>Is a host-based firewall enabled with a default-deny inbound posture and only required ports allowed?</t>
        </is>
      </c>
      <c r="E33" s="20" t="inlineStr">
        <is>
          <t>Review Windows Defender Firewall / firewalld / nftables/ufw profiles and rules.</t>
        </is>
      </c>
      <c r="F33" s="20" t="inlineStr">
        <is>
          <t>Firewall profile export showing default-deny + justified allows.</t>
        </is>
      </c>
      <c r="G33" s="20" t="inlineStr">
        <is>
          <t>Flat host exposure enables lateral movement.</t>
        </is>
      </c>
      <c r="H33" s="20" t="inlineStr">
        <is>
          <t>PR.IR-01</t>
        </is>
      </c>
      <c r="I33" s="20" t="inlineStr">
        <is>
          <t>A.8.20</t>
        </is>
      </c>
      <c r="J33" s="20" t="inlineStr">
        <is>
          <t>CIS 4.5</t>
        </is>
      </c>
      <c r="K33" s="20" t="inlineStr">
        <is>
          <t>1.4.1; 1.2</t>
        </is>
      </c>
      <c r="L33" s="20" t="inlineStr">
        <is>
          <t>2-3-2</t>
        </is>
      </c>
      <c r="M33" s="20" t="inlineStr">
        <is>
          <t>Yes</t>
        </is>
      </c>
      <c r="N33" s="23" t="inlineStr">
        <is>
          <t>High</t>
        </is>
      </c>
      <c r="O33" s="20" t="inlineStr">
        <is>
          <t>Not Assessed</t>
        </is>
      </c>
      <c r="P33" s="20" t="inlineStr"/>
      <c r="Q33" s="20" t="inlineStr"/>
      <c r="R33" s="20" t="inlineStr"/>
      <c r="S33" s="20" t="inlineStr"/>
      <c r="T33" s="20" t="inlineStr">
        <is>
          <t>Enable host firewall with default-deny inbound and least-access rules.</t>
        </is>
      </c>
    </row>
    <row r="34">
      <c r="A34" s="18" t="inlineStr">
        <is>
          <t>SRV-NET-02</t>
        </is>
      </c>
      <c r="B34" s="18" t="inlineStr">
        <is>
          <t>NET</t>
        </is>
      </c>
      <c r="C34" s="18" t="inlineStr">
        <is>
          <t>Device</t>
        </is>
      </c>
      <c r="D34" s="18" t="inlineStr">
        <is>
          <t>Are servers placed in appropriate network zones/segments (DMZ vs internal vs management) consistent with their role and data class?</t>
        </is>
      </c>
      <c r="E34" s="18" t="inlineStr">
        <is>
          <t>Trace interfaces/VLANs and inter-zone rules to architecture.</t>
        </is>
      </c>
      <c r="F34" s="18" t="inlineStr">
        <is>
          <t>Segmentation evidence and zone assignment.</t>
        </is>
      </c>
      <c r="G34" s="18" t="inlineStr">
        <is>
          <t>Flat networks allow unrestricted lateral movement.</t>
        </is>
      </c>
      <c r="H34" s="18" t="inlineStr">
        <is>
          <t>PR.IR-01</t>
        </is>
      </c>
      <c r="I34" s="18" t="inlineStr">
        <is>
          <t>A.8.22</t>
        </is>
      </c>
      <c r="J34" s="18" t="inlineStr">
        <is>
          <t>CIS 12.2</t>
        </is>
      </c>
      <c r="K34" s="18" t="inlineStr">
        <is>
          <t>1.2; 1.3</t>
        </is>
      </c>
      <c r="L34" s="18" t="inlineStr">
        <is>
          <t>2-5-3</t>
        </is>
      </c>
      <c r="M34" s="18" t="inlineStr">
        <is>
          <t>Yes</t>
        </is>
      </c>
      <c r="N34" s="22" t="inlineStr">
        <is>
          <t>High</t>
        </is>
      </c>
      <c r="O34" s="18" t="inlineStr">
        <is>
          <t>Not Assessed</t>
        </is>
      </c>
      <c r="P34" s="18" t="inlineStr"/>
      <c r="Q34" s="18" t="inlineStr"/>
      <c r="R34" s="18" t="inlineStr"/>
      <c r="S34" s="18" t="inlineStr"/>
      <c r="T34" s="18" t="inlineStr">
        <is>
          <t>Segment servers by role/sensitivity and restrict inter-zone flows.</t>
        </is>
      </c>
    </row>
    <row r="35">
      <c r="A35" s="20" t="inlineStr">
        <is>
          <t>SRV-NET-03</t>
        </is>
      </c>
      <c r="B35" s="20" t="inlineStr">
        <is>
          <t>NET</t>
        </is>
      </c>
      <c r="C35" s="20" t="inlineStr">
        <is>
          <t>Device</t>
        </is>
      </c>
      <c r="D35" s="20" t="inlineStr">
        <is>
          <t>Is outbound/egress traffic restricted (no unrestricted Internet egress from servers; proxy/allow-list for updates)?</t>
        </is>
      </c>
      <c r="E35" s="20" t="inlineStr">
        <is>
          <t>Review egress rules, proxy config and DNS egress control.</t>
        </is>
      </c>
      <c r="F35" s="20" t="inlineStr">
        <is>
          <t>Egress policy and enforcement evidence.</t>
        </is>
      </c>
      <c r="G35" s="20" t="inlineStr">
        <is>
          <t>Unrestricted egress aids C2 and exfiltration.</t>
        </is>
      </c>
      <c r="H35" s="20" t="inlineStr">
        <is>
          <t>PR.IR; DE.CM</t>
        </is>
      </c>
      <c r="I35" s="20" t="inlineStr">
        <is>
          <t>A.8.20</t>
        </is>
      </c>
      <c r="J35" s="20" t="inlineStr">
        <is>
          <t>CIS 4.4</t>
        </is>
      </c>
      <c r="K35" s="20" t="inlineStr">
        <is>
          <t>1.3.2</t>
        </is>
      </c>
      <c r="L35" s="20" t="inlineStr">
        <is>
          <t>2-3-2</t>
        </is>
      </c>
      <c r="M35" s="20" t="inlineStr">
        <is>
          <t>Conditional</t>
        </is>
      </c>
      <c r="N35" s="25" t="inlineStr">
        <is>
          <t>Medium</t>
        </is>
      </c>
      <c r="O35" s="20" t="inlineStr">
        <is>
          <t>Not Assessed</t>
        </is>
      </c>
      <c r="P35" s="20" t="inlineStr"/>
      <c r="Q35" s="20" t="inlineStr"/>
      <c r="R35" s="20" t="inlineStr"/>
      <c r="S35" s="20" t="inlineStr"/>
      <c r="T35" s="20" t="inlineStr">
        <is>
          <t>Restrict server egress via proxy/allow-list and control DNS.</t>
        </is>
      </c>
    </row>
    <row r="36">
      <c r="A36" s="18" t="inlineStr">
        <is>
          <t>SRV-CRY-01</t>
        </is>
      </c>
      <c r="B36" s="18" t="inlineStr">
        <is>
          <t>CRY</t>
        </is>
      </c>
      <c r="C36" s="18" t="inlineStr">
        <is>
          <t>Device</t>
        </is>
      </c>
      <c r="D36" s="18" t="inlineStr">
        <is>
          <t>Are only strong TLS versions and cipher suites enabled (TLS1.2/1.3; SSLv3/TLS1.0/1.1 and weak ciphers disabled)?</t>
        </is>
      </c>
      <c r="E36" s="18" t="inlineStr">
        <is>
          <t>Test endpoints (testssl.sh / registry SCHANNEL / OpenSSL config) for protocol/cipher support.</t>
        </is>
      </c>
      <c r="F36" s="18" t="inlineStr">
        <is>
          <t>TLS scan output and protocol/cipher configuration.</t>
        </is>
      </c>
      <c r="G36" s="18" t="inlineStr">
        <is>
          <t>Weak TLS enables downgrade and interception.</t>
        </is>
      </c>
      <c r="H36" s="18" t="inlineStr">
        <is>
          <t>PR.DS-02</t>
        </is>
      </c>
      <c r="I36" s="18" t="inlineStr">
        <is>
          <t>A.8.24</t>
        </is>
      </c>
      <c r="J36" s="18" t="inlineStr">
        <is>
          <t>CIS 3.10</t>
        </is>
      </c>
      <c r="K36" s="18" t="inlineStr">
        <is>
          <t>4.2.1; 2.2.7</t>
        </is>
      </c>
      <c r="L36" s="18" t="inlineStr">
        <is>
          <t>2-6-2; T2.4.1</t>
        </is>
      </c>
      <c r="M36" s="18" t="inlineStr">
        <is>
          <t>Yes</t>
        </is>
      </c>
      <c r="N36" s="22" t="inlineStr">
        <is>
          <t>High</t>
        </is>
      </c>
      <c r="O36" s="18" t="inlineStr">
        <is>
          <t>Not Assessed</t>
        </is>
      </c>
      <c r="P36" s="18" t="inlineStr"/>
      <c r="Q36" s="18" t="inlineStr"/>
      <c r="R36" s="18" t="inlineStr"/>
      <c r="S36" s="18" t="inlineStr"/>
      <c r="T36" s="18" t="inlineStr">
        <is>
          <t>Disable legacy TLS/ciphers; standardise on TLS1.2+ with strong suites.</t>
        </is>
      </c>
    </row>
    <row r="37">
      <c r="A37" s="20" t="inlineStr">
        <is>
          <t>SRV-CRY-02</t>
        </is>
      </c>
      <c r="B37" s="20" t="inlineStr">
        <is>
          <t>CRY</t>
        </is>
      </c>
      <c r="C37" s="20" t="inlineStr">
        <is>
          <t>Device</t>
        </is>
      </c>
      <c r="D37" s="20" t="inlineStr">
        <is>
          <t>Is remote admin over SSH hardened (SSHv2 only, no root login, key-based auth, strong KEX/MAC/ciphers, idle timeout)?</t>
        </is>
      </c>
      <c r="E37" s="20" t="inlineStr">
        <is>
          <t>Inspect sshd_config (PermitRootLogin, PasswordAuthentication, Ciphers/MACs/KexAlgorithms).</t>
        </is>
      </c>
      <c r="F37" s="20" t="inlineStr">
        <is>
          <t>sshd_config and effective-config evidence.</t>
        </is>
      </c>
      <c r="G37" s="20" t="inlineStr">
        <is>
          <t>Weak SSH config enables brute-force and MITM.</t>
        </is>
      </c>
      <c r="H37" s="20" t="inlineStr">
        <is>
          <t>PR.AA; PR.DS</t>
        </is>
      </c>
      <c r="I37" s="20" t="inlineStr">
        <is>
          <t>A.8.5; A.8.24</t>
        </is>
      </c>
      <c r="J37" s="20" t="inlineStr">
        <is>
          <t>CIS 5.2</t>
        </is>
      </c>
      <c r="K37" s="20" t="inlineStr">
        <is>
          <t>2.2.7; 8.3</t>
        </is>
      </c>
      <c r="L37" s="20" t="inlineStr">
        <is>
          <t>2-6-2</t>
        </is>
      </c>
      <c r="M37" s="20" t="inlineStr">
        <is>
          <t>Conditional</t>
        </is>
      </c>
      <c r="N37" s="23" t="inlineStr">
        <is>
          <t>High</t>
        </is>
      </c>
      <c r="O37" s="20" t="inlineStr">
        <is>
          <t>Not Assessed</t>
        </is>
      </c>
      <c r="P37" s="20" t="inlineStr"/>
      <c r="Q37" s="20" t="inlineStr"/>
      <c r="R37" s="20" t="inlineStr"/>
      <c r="S37" s="20" t="inlineStr"/>
      <c r="T37" s="20" t="inlineStr">
        <is>
          <t>Harden sshd: v2 only, no root, keys+MFA, strong algorithms, timeouts.</t>
        </is>
      </c>
    </row>
    <row r="38">
      <c r="A38" s="18" t="inlineStr">
        <is>
          <t>SRV-CRY-03</t>
        </is>
      </c>
      <c r="B38" s="18" t="inlineStr">
        <is>
          <t>CRY</t>
        </is>
      </c>
      <c r="C38" s="18" t="inlineStr">
        <is>
          <t>Device</t>
        </is>
      </c>
      <c r="D38" s="18" t="inlineStr">
        <is>
          <t>Are certificates and keys valid, from a trusted CA, adequately sized, and managed (no self-signed on prod, no expired, protected private keys)?</t>
        </is>
      </c>
      <c r="E38" s="18" t="inlineStr">
        <is>
          <t>Enumerate certificate stores; check expiry, key length and private-key protection.</t>
        </is>
      </c>
      <c r="F38" s="18" t="inlineStr">
        <is>
          <t>Certificate inventory with validity and key protection evidence.</t>
        </is>
      </c>
      <c r="G38" s="18" t="inlineStr">
        <is>
          <t>Expired/weak/exposed keys break trust and confidentiality.</t>
        </is>
      </c>
      <c r="H38" s="18" t="inlineStr">
        <is>
          <t>PR.DS-02</t>
        </is>
      </c>
      <c r="I38" s="18" t="inlineStr">
        <is>
          <t>A.8.24</t>
        </is>
      </c>
      <c r="J38" s="18" t="inlineStr">
        <is>
          <t>CIS 3.10</t>
        </is>
      </c>
      <c r="K38" s="18" t="inlineStr">
        <is>
          <t>4.2.1</t>
        </is>
      </c>
      <c r="L38" s="18" t="inlineStr">
        <is>
          <t>2-6-1</t>
        </is>
      </c>
      <c r="M38" s="18" t="inlineStr">
        <is>
          <t>Conditional</t>
        </is>
      </c>
      <c r="N38" s="24" t="inlineStr">
        <is>
          <t>Medium</t>
        </is>
      </c>
      <c r="O38" s="18" t="inlineStr">
        <is>
          <t>Not Assessed</t>
        </is>
      </c>
      <c r="P38" s="18" t="inlineStr"/>
      <c r="Q38" s="18" t="inlineStr"/>
      <c r="R38" s="18" t="inlineStr"/>
      <c r="S38" s="18" t="inlineStr"/>
      <c r="T38" s="18" t="inlineStr">
        <is>
          <t>Manage certificate lifecycle; protect private keys; retire self-signed on prod.</t>
        </is>
      </c>
    </row>
    <row r="39">
      <c r="A39" s="20" t="inlineStr">
        <is>
          <t>SRV-LOG-01</t>
        </is>
      </c>
      <c r="B39" s="20" t="inlineStr">
        <is>
          <t>LOG</t>
        </is>
      </c>
      <c r="C39" s="20" t="inlineStr">
        <is>
          <t>Device</t>
        </is>
      </c>
      <c r="D39" s="20" t="inlineStr">
        <is>
          <t>Is security auditing enabled to capture logon, privilege use, account/policy changes, object access and process creation?</t>
        </is>
      </c>
      <c r="E39" s="20" t="inlineStr">
        <is>
          <t>Review audit policy (auditpol / advanced audit GPO; auditd rules; authpriv) against baseline.</t>
        </is>
      </c>
      <c r="F39" s="20" t="inlineStr">
        <is>
          <t>Audit-policy export and sample events.</t>
        </is>
      </c>
      <c r="G39" s="20" t="inlineStr">
        <is>
          <t>Without audit trails, attacks are invisible and unforensicable.</t>
        </is>
      </c>
      <c r="H39" s="20" t="inlineStr">
        <is>
          <t>DE.CM-01; PR.PS</t>
        </is>
      </c>
      <c r="I39" s="20" t="inlineStr">
        <is>
          <t>A.8.15</t>
        </is>
      </c>
      <c r="J39" s="20" t="inlineStr">
        <is>
          <t>CIS 8.5</t>
        </is>
      </c>
      <c r="K39" s="20" t="inlineStr">
        <is>
          <t>10.2.1</t>
        </is>
      </c>
      <c r="L39" s="20" t="inlineStr">
        <is>
          <t>2-12-1; T3.2.2</t>
        </is>
      </c>
      <c r="M39" s="20" t="inlineStr">
        <is>
          <t>Yes</t>
        </is>
      </c>
      <c r="N39" s="21" t="inlineStr">
        <is>
          <t>Critical</t>
        </is>
      </c>
      <c r="O39" s="20" t="inlineStr">
        <is>
          <t>Not Assessed</t>
        </is>
      </c>
      <c r="P39" s="20" t="inlineStr"/>
      <c r="Q39" s="20" t="inlineStr"/>
      <c r="R39" s="20" t="inlineStr"/>
      <c r="S39" s="20" t="inlineStr"/>
      <c r="T39" s="20" t="inlineStr">
        <is>
          <t>Enable comprehensive security auditing per the logging baseline.</t>
        </is>
      </c>
    </row>
    <row r="40">
      <c r="A40" s="18" t="inlineStr">
        <is>
          <t>SRV-LOG-02</t>
        </is>
      </c>
      <c r="B40" s="18" t="inlineStr">
        <is>
          <t>LOG</t>
        </is>
      </c>
      <c r="C40" s="18" t="inlineStr">
        <is>
          <t>Device</t>
        </is>
      </c>
      <c r="D40" s="18" t="inlineStr">
        <is>
          <t>Are logs forwarded in near real time to a central SIEM/log store separate from the host, with integrity protection?</t>
        </is>
      </c>
      <c r="E40" s="18" t="inlineStr">
        <is>
          <t>Verify log forwarding (WEF/agent, rsyslog/journald remote) and central receipt; check tamper controls.</t>
        </is>
      </c>
      <c r="F40" s="18" t="inlineStr">
        <is>
          <t>Forwarding config and evidence of central receipt.</t>
        </is>
      </c>
      <c r="G40" s="18" t="inlineStr">
        <is>
          <t>Local-only logs are wiped by attackers; gaps hide incidents.</t>
        </is>
      </c>
      <c r="H40" s="18" t="inlineStr">
        <is>
          <t>DE.CM; PR.PS</t>
        </is>
      </c>
      <c r="I40" s="18" t="inlineStr">
        <is>
          <t>A.8.15; A.8.16</t>
        </is>
      </c>
      <c r="J40" s="18" t="inlineStr">
        <is>
          <t>CIS 8.9</t>
        </is>
      </c>
      <c r="K40" s="18" t="inlineStr">
        <is>
          <t>10.3; 10.5.1</t>
        </is>
      </c>
      <c r="L40" s="18" t="inlineStr">
        <is>
          <t>2-12-2; T3.2.3</t>
        </is>
      </c>
      <c r="M40" s="18" t="inlineStr">
        <is>
          <t>Yes</t>
        </is>
      </c>
      <c r="N40" s="19" t="inlineStr">
        <is>
          <t>Critical</t>
        </is>
      </c>
      <c r="O40" s="18" t="inlineStr">
        <is>
          <t>Not Assessed</t>
        </is>
      </c>
      <c r="P40" s="18" t="inlineStr"/>
      <c r="Q40" s="18" t="inlineStr"/>
      <c r="R40" s="18" t="inlineStr"/>
      <c r="S40" s="18" t="inlineStr"/>
      <c r="T40" s="18" t="inlineStr">
        <is>
          <t>Forward logs to a protected central SIEM and monitor collection health.</t>
        </is>
      </c>
    </row>
    <row r="41">
      <c r="A41" s="20" t="inlineStr">
        <is>
          <t>SRV-LOG-03</t>
        </is>
      </c>
      <c r="B41" s="20" t="inlineStr">
        <is>
          <t>LOG</t>
        </is>
      </c>
      <c r="C41" s="20" t="inlineStr">
        <is>
          <t>Device</t>
        </is>
      </c>
      <c r="D41" s="20" t="inlineStr">
        <is>
          <t>Are log retention and protection sufficient (&gt;=1 year, or per regulation, with restricted access and no clear-text secrets)?</t>
        </is>
      </c>
      <c r="E41" s="20" t="inlineStr">
        <is>
          <t>Check retention config, storage sizing and access controls on log stores.</t>
        </is>
      </c>
      <c r="F41" s="20" t="inlineStr">
        <is>
          <t>Retention policy and access-control evidence.</t>
        </is>
      </c>
      <c r="G41" s="20" t="inlineStr">
        <is>
          <t>Insufficient retention defeats investigation and compliance.</t>
        </is>
      </c>
      <c r="H41" s="20" t="inlineStr">
        <is>
          <t>PR.PS; RC.RP</t>
        </is>
      </c>
      <c r="I41" s="20" t="inlineStr">
        <is>
          <t>A.8.15</t>
        </is>
      </c>
      <c r="J41" s="20" t="inlineStr">
        <is>
          <t>CIS 8.10</t>
        </is>
      </c>
      <c r="K41" s="20" t="inlineStr">
        <is>
          <t>10.5.1</t>
        </is>
      </c>
      <c r="L41" s="20" t="inlineStr">
        <is>
          <t>2-12-3; CERT-In (180-day)</t>
        </is>
      </c>
      <c r="M41" s="20" t="inlineStr">
        <is>
          <t>Yes</t>
        </is>
      </c>
      <c r="N41" s="23" t="inlineStr">
        <is>
          <t>High</t>
        </is>
      </c>
      <c r="O41" s="20" t="inlineStr">
        <is>
          <t>Not Assessed</t>
        </is>
      </c>
      <c r="P41" s="20" t="inlineStr"/>
      <c r="Q41" s="20" t="inlineStr"/>
      <c r="R41" s="20" t="inlineStr"/>
      <c r="S41" s="20" t="inlineStr"/>
      <c r="T41" s="20" t="inlineStr">
        <is>
          <t>Retain logs &gt;=180 days hot / 1 year per policy with restricted access.</t>
        </is>
      </c>
    </row>
    <row r="42">
      <c r="A42" s="18" t="inlineStr">
        <is>
          <t>SRV-LOG-04</t>
        </is>
      </c>
      <c r="B42" s="18" t="inlineStr">
        <is>
          <t>LOG</t>
        </is>
      </c>
      <c r="C42" s="18" t="inlineStr">
        <is>
          <t>Device</t>
        </is>
      </c>
      <c r="D42" s="18" t="inlineStr">
        <is>
          <t>Are host-relevant detections monitored (EDR alerts, brute-force, new admin, service changes) with defined response?</t>
        </is>
      </c>
      <c r="E42" s="18" t="inlineStr">
        <is>
          <t>Review SIEM/EDR use cases mapped to the host and alerting workflow.</t>
        </is>
      </c>
      <c r="F42" s="18" t="inlineStr">
        <is>
          <t>Use-case list and sample alert-to-response evidence.</t>
        </is>
      </c>
      <c r="G42" s="18" t="inlineStr">
        <is>
          <t>Collected-but-unwatched logs do not stop attacks.</t>
        </is>
      </c>
      <c r="H42" s="18" t="inlineStr">
        <is>
          <t>DE.AE; DE.CM</t>
        </is>
      </c>
      <c r="I42" s="18" t="inlineStr">
        <is>
          <t>A.8.16</t>
        </is>
      </c>
      <c r="J42" s="18" t="inlineStr">
        <is>
          <t>CIS 8.11</t>
        </is>
      </c>
      <c r="K42" s="18" t="inlineStr">
        <is>
          <t>10.4.1</t>
        </is>
      </c>
      <c r="L42" s="18" t="inlineStr">
        <is>
          <t>2-13-1</t>
        </is>
      </c>
      <c r="M42" s="18" t="inlineStr">
        <is>
          <t>Yes</t>
        </is>
      </c>
      <c r="N42" s="22" t="inlineStr">
        <is>
          <t>High</t>
        </is>
      </c>
      <c r="O42" s="18" t="inlineStr">
        <is>
          <t>Not Assessed</t>
        </is>
      </c>
      <c r="P42" s="18" t="inlineStr"/>
      <c r="Q42" s="18" t="inlineStr"/>
      <c r="R42" s="18" t="inlineStr"/>
      <c r="S42" s="18" t="inlineStr"/>
      <c r="T42" s="18" t="inlineStr">
        <is>
          <t>Implement and tune host detection use cases with response runbooks.</t>
        </is>
      </c>
    </row>
    <row r="43">
      <c r="A43" s="20" t="inlineStr">
        <is>
          <t>SRV-FIM-01</t>
        </is>
      </c>
      <c r="B43" s="20" t="inlineStr">
        <is>
          <t>FIM</t>
        </is>
      </c>
      <c r="C43" s="20" t="inlineStr">
        <is>
          <t>Device</t>
        </is>
      </c>
      <c r="D43" s="20" t="inlineStr">
        <is>
          <t>Is file-integrity monitoring deployed on critical OS, config and binary paths with alerting on change?</t>
        </is>
      </c>
      <c r="E43" s="20" t="inlineStr">
        <is>
          <t>Review FIM tooling (Defender/Tripwire/AIDE/osquery) scope and alert config.</t>
        </is>
      </c>
      <c r="F43" s="20" t="inlineStr">
        <is>
          <t>FIM policy, monitored-path list and sample change alerts.</t>
        </is>
      </c>
      <c r="G43" s="20" t="inlineStr">
        <is>
          <t>Silent tampering of binaries/config enables persistence.</t>
        </is>
      </c>
      <c r="H43" s="20" t="inlineStr">
        <is>
          <t>DE.CM-01; PR.DS</t>
        </is>
      </c>
      <c r="I43" s="20" t="inlineStr">
        <is>
          <t>A.8.15; A.8.9</t>
        </is>
      </c>
      <c r="J43" s="20" t="inlineStr">
        <is>
          <t>CIS 3.14</t>
        </is>
      </c>
      <c r="K43" s="20" t="inlineStr">
        <is>
          <t>11.5.2</t>
        </is>
      </c>
      <c r="L43" s="20" t="inlineStr">
        <is>
          <t>2-12-1</t>
        </is>
      </c>
      <c r="M43" s="20" t="inlineStr">
        <is>
          <t>Conditional</t>
        </is>
      </c>
      <c r="N43" s="25" t="inlineStr">
        <is>
          <t>Medium</t>
        </is>
      </c>
      <c r="O43" s="20" t="inlineStr">
        <is>
          <t>Not Assessed</t>
        </is>
      </c>
      <c r="P43" s="20" t="inlineStr"/>
      <c r="Q43" s="20" t="inlineStr"/>
      <c r="R43" s="20" t="inlineStr"/>
      <c r="S43" s="20" t="inlineStr"/>
      <c r="T43" s="20" t="inlineStr">
        <is>
          <t>Deploy FIM on critical paths and alert/triage on unexpected change.</t>
        </is>
      </c>
    </row>
    <row r="44">
      <c r="A44" s="18" t="inlineStr">
        <is>
          <t>SRV-FIM-02</t>
        </is>
      </c>
      <c r="B44" s="18" t="inlineStr">
        <is>
          <t>FIM</t>
        </is>
      </c>
      <c r="C44" s="18" t="inlineStr">
        <is>
          <t>Device</t>
        </is>
      </c>
      <c r="D44" s="18" t="inlineStr">
        <is>
          <t>Is application allow-listing / execution control used on high-value or fixed-function servers where feasible?</t>
        </is>
      </c>
      <c r="E44" s="18" t="inlineStr">
        <is>
          <t>Review WDAC/AppLocker/fapolicyd policy and enforcement mode.</t>
        </is>
      </c>
      <c r="F44" s="18" t="inlineStr">
        <is>
          <t>Allow-listing policy and enforcement evidence.</t>
        </is>
      </c>
      <c r="G44" s="18" t="inlineStr">
        <is>
          <t>Unrestricted execution permits malware and LOLBins.</t>
        </is>
      </c>
      <c r="H44" s="18" t="inlineStr">
        <is>
          <t>PR.PS-02</t>
        </is>
      </c>
      <c r="I44" s="18" t="inlineStr">
        <is>
          <t>A.8.19</t>
        </is>
      </c>
      <c r="J44" s="18" t="inlineStr">
        <is>
          <t>CIS 2.5</t>
        </is>
      </c>
      <c r="K44" s="18" t="inlineStr"/>
      <c r="L44" s="18" t="inlineStr">
        <is>
          <t>2-3-1</t>
        </is>
      </c>
      <c r="M44" s="18" t="inlineStr">
        <is>
          <t>Conditional</t>
        </is>
      </c>
      <c r="N44" s="24" t="inlineStr">
        <is>
          <t>Medium</t>
        </is>
      </c>
      <c r="O44" s="18" t="inlineStr">
        <is>
          <t>Not Assessed</t>
        </is>
      </c>
      <c r="P44" s="18" t="inlineStr"/>
      <c r="Q44" s="18" t="inlineStr"/>
      <c r="R44" s="18" t="inlineStr"/>
      <c r="S44" s="18" t="inlineStr"/>
      <c r="T44" s="18" t="inlineStr">
        <is>
          <t>Apply application allow-listing on suitable servers in enforce mode.</t>
        </is>
      </c>
    </row>
    <row r="45">
      <c r="A45" s="20" t="inlineStr">
        <is>
          <t>SRV-MAL-01</t>
        </is>
      </c>
      <c r="B45" s="20" t="inlineStr">
        <is>
          <t>MAL</t>
        </is>
      </c>
      <c r="C45" s="20" t="inlineStr">
        <is>
          <t>Device</t>
        </is>
      </c>
      <c r="D45" s="20" t="inlineStr">
        <is>
          <t>Is endpoint protection / EDR installed, running, updated and centrally managed on every server (with server-appropriate exclusions)?</t>
        </is>
      </c>
      <c r="E45" s="20" t="inlineStr">
        <is>
          <t>Verify agent presence, definition currency, tamper protection and console enrolment.</t>
        </is>
      </c>
      <c r="F45" s="20" t="inlineStr">
        <is>
          <t>EDR/AV status report showing coverage and update state.</t>
        </is>
      </c>
      <c r="G45" s="20" t="inlineStr">
        <is>
          <t>Unprotected hosts are soft targets for malware/ransomware.</t>
        </is>
      </c>
      <c r="H45" s="20" t="inlineStr">
        <is>
          <t>DE.CM-01; PR.PS</t>
        </is>
      </c>
      <c r="I45" s="20" t="inlineStr">
        <is>
          <t>A.8.7</t>
        </is>
      </c>
      <c r="J45" s="20" t="inlineStr">
        <is>
          <t>CIS 10.1</t>
        </is>
      </c>
      <c r="K45" s="20" t="inlineStr">
        <is>
          <t>5.2; 5.3</t>
        </is>
      </c>
      <c r="L45" s="20" t="inlineStr">
        <is>
          <t>2-4-1; T5.1.1</t>
        </is>
      </c>
      <c r="M45" s="20" t="inlineStr">
        <is>
          <t>Yes</t>
        </is>
      </c>
      <c r="N45" s="21" t="inlineStr">
        <is>
          <t>Critical</t>
        </is>
      </c>
      <c r="O45" s="20" t="inlineStr">
        <is>
          <t>Not Assessed</t>
        </is>
      </c>
      <c r="P45" s="20" t="inlineStr"/>
      <c r="Q45" s="20" t="inlineStr"/>
      <c r="R45" s="20" t="inlineStr"/>
      <c r="S45" s="20" t="inlineStr"/>
      <c r="T45" s="20" t="inlineStr">
        <is>
          <t>Deploy managed EDR to all servers with tamper protection enabled.</t>
        </is>
      </c>
    </row>
    <row r="46">
      <c r="A46" s="18" t="inlineStr">
        <is>
          <t>SRV-MAL-02</t>
        </is>
      </c>
      <c r="B46" s="18" t="inlineStr">
        <is>
          <t>MAL</t>
        </is>
      </c>
      <c r="C46" s="18" t="inlineStr">
        <is>
          <t>Device</t>
        </is>
      </c>
      <c r="D46" s="18" t="inlineStr">
        <is>
          <t>Are anti-malware real-time protection, tamper protection and periodic scans enabled and not weakened by broad exclusions?</t>
        </is>
      </c>
      <c r="E46" s="18" t="inlineStr">
        <is>
          <t>Review real-time/tamper settings and audit exclusion scope for over-breadth.</t>
        </is>
      </c>
      <c r="F46" s="18" t="inlineStr">
        <is>
          <t>Protection settings and exclusion review.</t>
        </is>
      </c>
      <c r="G46" s="18" t="inlineStr">
        <is>
          <t>Disabled protection or broad exclusions blind defences.</t>
        </is>
      </c>
      <c r="H46" s="18" t="inlineStr">
        <is>
          <t>PR.PS; DE.CM</t>
        </is>
      </c>
      <c r="I46" s="18" t="inlineStr">
        <is>
          <t>A.8.7</t>
        </is>
      </c>
      <c r="J46" s="18" t="inlineStr">
        <is>
          <t>CIS 10.1</t>
        </is>
      </c>
      <c r="K46" s="18" t="inlineStr">
        <is>
          <t>5.3.1; 5.3.2</t>
        </is>
      </c>
      <c r="L46" s="18" t="inlineStr">
        <is>
          <t>2-4-1</t>
        </is>
      </c>
      <c r="M46" s="18" t="inlineStr">
        <is>
          <t>Yes</t>
        </is>
      </c>
      <c r="N46" s="22" t="inlineStr">
        <is>
          <t>High</t>
        </is>
      </c>
      <c r="O46" s="18" t="inlineStr">
        <is>
          <t>Not Assessed</t>
        </is>
      </c>
      <c r="P46" s="18" t="inlineStr"/>
      <c r="Q46" s="18" t="inlineStr"/>
      <c r="R46" s="18" t="inlineStr"/>
      <c r="S46" s="18" t="inlineStr"/>
      <c r="T46" s="18" t="inlineStr">
        <is>
          <t>Keep real-time+tamper protection on; minimise and justify exclusions.</t>
        </is>
      </c>
    </row>
    <row r="47">
      <c r="A47" s="20" t="inlineStr">
        <is>
          <t>SRV-TIM-01</t>
        </is>
      </c>
      <c r="B47" s="20" t="inlineStr">
        <is>
          <t>TIM</t>
        </is>
      </c>
      <c r="C47" s="20" t="inlineStr">
        <is>
          <t>Device</t>
        </is>
      </c>
      <c r="D47" s="20" t="inlineStr">
        <is>
          <t>Are all servers synchronised to authorised, redundant time sources with drift within tolerance?</t>
        </is>
      </c>
      <c r="E47" s="20" t="inlineStr">
        <is>
          <t>Check time config (w32tm /query / chronyc sources / timedatectl) and source trust.</t>
        </is>
      </c>
      <c r="F47" s="20" t="inlineStr">
        <is>
          <t>Time-source config and drift/offset evidence.</t>
        </is>
      </c>
      <c r="G47" s="20" t="inlineStr">
        <is>
          <t>Skewed clocks break log correlation, auth (Kerberos) and MFA.</t>
        </is>
      </c>
      <c r="H47" s="20" t="inlineStr">
        <is>
          <t>PR.PS; DE.CM</t>
        </is>
      </c>
      <c r="I47" s="20" t="inlineStr">
        <is>
          <t>A.8.15</t>
        </is>
      </c>
      <c r="J47" s="20" t="inlineStr">
        <is>
          <t>CIS 8.4</t>
        </is>
      </c>
      <c r="K47" s="20" t="inlineStr">
        <is>
          <t>10.6.1; 10.6.2</t>
        </is>
      </c>
      <c r="L47" s="20" t="inlineStr">
        <is>
          <t>2-12-1</t>
        </is>
      </c>
      <c r="M47" s="20" t="inlineStr">
        <is>
          <t>Yes</t>
        </is>
      </c>
      <c r="N47" s="25" t="inlineStr">
        <is>
          <t>Medium</t>
        </is>
      </c>
      <c r="O47" s="20" t="inlineStr">
        <is>
          <t>Not Assessed</t>
        </is>
      </c>
      <c r="P47" s="20" t="inlineStr"/>
      <c r="Q47" s="20" t="inlineStr"/>
      <c r="R47" s="20" t="inlineStr"/>
      <c r="S47" s="20" t="inlineStr"/>
      <c r="T47" s="20" t="inlineStr">
        <is>
          <t>Sync to authorised, redundant NTP sources; monitor drift.</t>
        </is>
      </c>
    </row>
    <row r="48">
      <c r="A48" s="18" t="inlineStr">
        <is>
          <t>SRV-BAK-01</t>
        </is>
      </c>
      <c r="B48" s="18" t="inlineStr">
        <is>
          <t>BAK</t>
        </is>
      </c>
      <c r="C48" s="18" t="inlineStr">
        <is>
          <t>Device</t>
        </is>
      </c>
      <c r="D48" s="18" t="inlineStr">
        <is>
          <t>Are servers backed up per policy, with backups tested, and at least one copy immutable/offline/off-site (ransomware-resilient)?</t>
        </is>
      </c>
      <c r="E48" s="18" t="inlineStr">
        <is>
          <t>Review backup schedule/scope, last successful job, restore-test records and immutability/air-gap.</t>
        </is>
      </c>
      <c r="F48" s="18" t="inlineStr">
        <is>
          <t>Backup reports, restore-test evidence and immutability configuration.</t>
        </is>
      </c>
      <c r="G48" s="18" t="inlineStr">
        <is>
          <t>Unrecoverable data loss during ransomware/failure.</t>
        </is>
      </c>
      <c r="H48" s="18" t="inlineStr">
        <is>
          <t>RC.RP-01; PR.DS</t>
        </is>
      </c>
      <c r="I48" s="18" t="inlineStr">
        <is>
          <t>A.8.13</t>
        </is>
      </c>
      <c r="J48" s="18" t="inlineStr">
        <is>
          <t>CIS 11.2</t>
        </is>
      </c>
      <c r="K48" s="18" t="inlineStr"/>
      <c r="L48" s="18" t="inlineStr">
        <is>
          <t>2-8-1; T7.1.1</t>
        </is>
      </c>
      <c r="M48" s="18" t="inlineStr">
        <is>
          <t>Yes</t>
        </is>
      </c>
      <c r="N48" s="19" t="inlineStr">
        <is>
          <t>Critical</t>
        </is>
      </c>
      <c r="O48" s="18" t="inlineStr">
        <is>
          <t>Not Assessed</t>
        </is>
      </c>
      <c r="P48" s="18" t="inlineStr"/>
      <c r="Q48" s="18" t="inlineStr"/>
      <c r="R48" s="18" t="inlineStr"/>
      <c r="S48" s="18" t="inlineStr"/>
      <c r="T48" s="18" t="inlineStr">
        <is>
          <t>Back up per policy, test restores, and keep an immutable/offline copy.</t>
        </is>
      </c>
    </row>
    <row r="49">
      <c r="A49" s="20" t="inlineStr">
        <is>
          <t>SRV-BAK-02</t>
        </is>
      </c>
      <c r="B49" s="20" t="inlineStr">
        <is>
          <t>BAK</t>
        </is>
      </c>
      <c r="C49" s="20" t="inlineStr">
        <is>
          <t>Device</t>
        </is>
      </c>
      <c r="D49" s="20" t="inlineStr">
        <is>
          <t>Are backup systems and media access-controlled, encrypted and monitored, with credentials separated from production admin?</t>
        </is>
      </c>
      <c r="E49" s="20" t="inlineStr">
        <is>
          <t>Review backup console access, encryption of backups, and credential separation.</t>
        </is>
      </c>
      <c r="F49" s="20" t="inlineStr">
        <is>
          <t>Backup access-control, encryption and monitoring evidence.</t>
        </is>
      </c>
      <c r="G49" s="20" t="inlineStr">
        <is>
          <t>Compromised backups defeat recovery and leak data.</t>
        </is>
      </c>
      <c r="H49" s="20" t="inlineStr">
        <is>
          <t>PR.DS; PR.AA</t>
        </is>
      </c>
      <c r="I49" s="20" t="inlineStr">
        <is>
          <t>A.8.13; A.8.24</t>
        </is>
      </c>
      <c r="J49" s="20" t="inlineStr">
        <is>
          <t>CIS 11.3</t>
        </is>
      </c>
      <c r="K49" s="20" t="inlineStr"/>
      <c r="L49" s="20" t="inlineStr">
        <is>
          <t>2-8-1</t>
        </is>
      </c>
      <c r="M49" s="20" t="inlineStr">
        <is>
          <t>Yes</t>
        </is>
      </c>
      <c r="N49" s="23" t="inlineStr">
        <is>
          <t>High</t>
        </is>
      </c>
      <c r="O49" s="20" t="inlineStr">
        <is>
          <t>Not Assessed</t>
        </is>
      </c>
      <c r="P49" s="20" t="inlineStr"/>
      <c r="Q49" s="20" t="inlineStr"/>
      <c r="R49" s="20" t="inlineStr"/>
      <c r="S49" s="20" t="inlineStr"/>
      <c r="T49" s="20" t="inlineStr">
        <is>
          <t>Protect and encrypt backups; isolate backup credentials/console.</t>
        </is>
      </c>
    </row>
    <row r="50">
      <c r="A50" s="18" t="inlineStr">
        <is>
          <t>SRV-BOOT-01</t>
        </is>
      </c>
      <c r="B50" s="18" t="inlineStr">
        <is>
          <t>BOOT</t>
        </is>
      </c>
      <c r="C50" s="18" t="inlineStr">
        <is>
          <t>Device</t>
        </is>
      </c>
      <c r="D50" s="18" t="inlineStr">
        <is>
          <t>Are firmware/BIOS/BMC (iLO/iDRAC/IPMI) updated, password-protected, and management interfaces on an isolated network?</t>
        </is>
      </c>
      <c r="E50" s="18" t="inlineStr">
        <is>
          <t>Check firmware/BMC versions, admin credentials, and BMC network placement/segmentation.</t>
        </is>
      </c>
      <c r="F50" s="18" t="inlineStr">
        <is>
          <t>Firmware inventory, BMC credential and network-isolation evidence.</t>
        </is>
      </c>
      <c r="G50" s="18" t="inlineStr">
        <is>
          <t>BMC/firmware compromise is stealthy and persistent.</t>
        </is>
      </c>
      <c r="H50" s="18" t="inlineStr">
        <is>
          <t>PR.PS; PR.IR</t>
        </is>
      </c>
      <c r="I50" s="18" t="inlineStr">
        <is>
          <t>A.7.8; A.8.9</t>
        </is>
      </c>
      <c r="J50" s="18" t="inlineStr">
        <is>
          <t>CIS 12.1</t>
        </is>
      </c>
      <c r="K50" s="18" t="inlineStr">
        <is>
          <t>2.2.2</t>
        </is>
      </c>
      <c r="L50" s="18" t="inlineStr">
        <is>
          <t>2-3-1; 2-5-3</t>
        </is>
      </c>
      <c r="M50" s="18" t="inlineStr">
        <is>
          <t>Conditional</t>
        </is>
      </c>
      <c r="N50" s="22" t="inlineStr">
        <is>
          <t>High</t>
        </is>
      </c>
      <c r="O50" s="18" t="inlineStr">
        <is>
          <t>Not Assessed</t>
        </is>
      </c>
      <c r="P50" s="18" t="inlineStr"/>
      <c r="Q50" s="18" t="inlineStr"/>
      <c r="R50" s="18" t="inlineStr"/>
      <c r="S50" s="18" t="inlineStr"/>
      <c r="T50" s="18" t="inlineStr">
        <is>
          <t>Patch firmware/BMC, set strong credentials, isolate management LOM.</t>
        </is>
      </c>
    </row>
    <row r="51">
      <c r="A51" s="20" t="inlineStr">
        <is>
          <t>SRV-BOOT-02</t>
        </is>
      </c>
      <c r="B51" s="20" t="inlineStr">
        <is>
          <t>BOOT</t>
        </is>
      </c>
      <c r="C51" s="20" t="inlineStr">
        <is>
          <t>Device</t>
        </is>
      </c>
      <c r="D51" s="20" t="inlineStr">
        <is>
          <t>Are Secure Boot and (where present) TPM/measured-boot enabled, and boot order protected against unauthorised media boot?</t>
        </is>
      </c>
      <c r="E51" s="20" t="inlineStr">
        <is>
          <t>Verify Secure Boot/TPM state (Confirm-SecureBootUEFI / mokutil / tpm2) and BIOS boot protections.</t>
        </is>
      </c>
      <c r="F51" s="20" t="inlineStr">
        <is>
          <t>Secure Boot/TPM status and BIOS configuration evidence.</t>
        </is>
      </c>
      <c r="G51" s="20" t="inlineStr">
        <is>
          <t>Bootkit/tamper and offline attacks bypass OS controls.</t>
        </is>
      </c>
      <c r="H51" s="20" t="inlineStr">
        <is>
          <t>PR.PS</t>
        </is>
      </c>
      <c r="I51" s="20" t="inlineStr">
        <is>
          <t>A.8.9</t>
        </is>
      </c>
      <c r="J51" s="20" t="inlineStr">
        <is>
          <t>CIS 3.6</t>
        </is>
      </c>
      <c r="K51" s="20" t="inlineStr"/>
      <c r="L51" s="20" t="inlineStr">
        <is>
          <t>2-3-1</t>
        </is>
      </c>
      <c r="M51" s="20" t="inlineStr">
        <is>
          <t>Conditional</t>
        </is>
      </c>
      <c r="N51" s="25" t="inlineStr">
        <is>
          <t>Medium</t>
        </is>
      </c>
      <c r="O51" s="20" t="inlineStr">
        <is>
          <t>Not Assessed</t>
        </is>
      </c>
      <c r="P51" s="20" t="inlineStr"/>
      <c r="Q51" s="20" t="inlineStr"/>
      <c r="R51" s="20" t="inlineStr"/>
      <c r="S51" s="20" t="inlineStr"/>
      <c r="T51" s="20" t="inlineStr">
        <is>
          <t>Enable Secure Boot/TPM and lock boot order with BIOS password.</t>
        </is>
      </c>
    </row>
    <row r="52">
      <c r="A52" s="18" t="inlineStr">
        <is>
          <t>SRV-BOOT-03</t>
        </is>
      </c>
      <c r="B52" s="18" t="inlineStr">
        <is>
          <t>BOOT</t>
        </is>
      </c>
      <c r="C52" s="18" t="inlineStr">
        <is>
          <t>Device</t>
        </is>
      </c>
      <c r="D52" s="18" t="inlineStr">
        <is>
          <t>Are physical/console access controls in place for on-prem servers (locked racks, restricted console, no auto-login)?</t>
        </is>
      </c>
      <c r="E52" s="18" t="inlineStr">
        <is>
          <t>Review data-centre access, console/KVM restrictions and screen-lock/auto-logout policy.</t>
        </is>
      </c>
      <c r="F52" s="18" t="inlineStr">
        <is>
          <t>Physical-access and console-control evidence.</t>
        </is>
      </c>
      <c r="G52" s="18" t="inlineStr">
        <is>
          <t>Physical console access can bypass many logical controls.</t>
        </is>
      </c>
      <c r="H52" s="18" t="inlineStr">
        <is>
          <t>PR.AA; PR.IR</t>
        </is>
      </c>
      <c r="I52" s="18" t="inlineStr">
        <is>
          <t>A.7.1-A.7.4</t>
        </is>
      </c>
      <c r="J52" s="18" t="inlineStr">
        <is>
          <t>CIS 6.1</t>
        </is>
      </c>
      <c r="K52" s="18" t="inlineStr">
        <is>
          <t>9.1</t>
        </is>
      </c>
      <c r="L52" s="18" t="inlineStr">
        <is>
          <t>2-14-1</t>
        </is>
      </c>
      <c r="M52" s="18" t="inlineStr">
        <is>
          <t>Conditional</t>
        </is>
      </c>
      <c r="N52" s="24" t="inlineStr">
        <is>
          <t>Medium</t>
        </is>
      </c>
      <c r="O52" s="18" t="inlineStr">
        <is>
          <t>Not Assessed</t>
        </is>
      </c>
      <c r="P52" s="18" t="inlineStr"/>
      <c r="Q52" s="18" t="inlineStr"/>
      <c r="R52" s="18" t="inlineStr"/>
      <c r="S52" s="18" t="inlineStr"/>
      <c r="T52" s="18" t="inlineStr">
        <is>
          <t>Restrict physical/console access and enforce session lock/timeout.</t>
        </is>
      </c>
    </row>
    <row r="53">
      <c r="A53" s="20" t="inlineStr">
        <is>
          <t>SRV-VIRT-01</t>
        </is>
      </c>
      <c r="B53" s="20" t="inlineStr">
        <is>
          <t>VIRT</t>
        </is>
      </c>
      <c r="C53" s="20" t="inlineStr">
        <is>
          <t>Device</t>
        </is>
      </c>
      <c r="D53" s="20" t="inlineStr">
        <is>
          <t>Are hypervisor hosts (ESXi/Hyper-V/KVM) hardened to vendor baseline with management interfaces isolated and lockdown enabled?</t>
        </is>
      </c>
      <c r="E53" s="20" t="inlineStr">
        <is>
          <t>Review host hardening (ESXi lockdown mode, Hyper-V host config) and management-network isolation.</t>
        </is>
      </c>
      <c r="F53" s="20" t="inlineStr">
        <is>
          <t>Hypervisor hardening and management-isolation evidence.</t>
        </is>
      </c>
      <c r="G53" s="20" t="inlineStr">
        <is>
          <t>Hypervisor compromise exposes every hosted workload.</t>
        </is>
      </c>
      <c r="H53" s="20" t="inlineStr">
        <is>
          <t>PR.PS; PR.IR</t>
        </is>
      </c>
      <c r="I53" s="20" t="inlineStr">
        <is>
          <t>A.8.9; A.8.22</t>
        </is>
      </c>
      <c r="J53" s="20" t="inlineStr">
        <is>
          <t>CIS 12.2</t>
        </is>
      </c>
      <c r="K53" s="20" t="inlineStr">
        <is>
          <t>2.2</t>
        </is>
      </c>
      <c r="L53" s="20" t="inlineStr">
        <is>
          <t>2-3-1; 2-5-3</t>
        </is>
      </c>
      <c r="M53" s="20" t="inlineStr">
        <is>
          <t>Conditional</t>
        </is>
      </c>
      <c r="N53" s="23" t="inlineStr">
        <is>
          <t>High</t>
        </is>
      </c>
      <c r="O53" s="20" t="inlineStr">
        <is>
          <t>Not Assessed</t>
        </is>
      </c>
      <c r="P53" s="20" t="inlineStr"/>
      <c r="Q53" s="20" t="inlineStr"/>
      <c r="R53" s="20" t="inlineStr"/>
      <c r="S53" s="20" t="inlineStr"/>
      <c r="T53" s="20" t="inlineStr">
        <is>
          <t>Harden hypervisor to baseline, enable lockdown, isolate management.</t>
        </is>
      </c>
    </row>
    <row r="54">
      <c r="A54" s="18" t="inlineStr">
        <is>
          <t>SRV-VIRT-02</t>
        </is>
      </c>
      <c r="B54" s="18" t="inlineStr">
        <is>
          <t>VIRT</t>
        </is>
      </c>
      <c r="C54" s="18" t="inlineStr">
        <is>
          <t>Device</t>
        </is>
      </c>
      <c r="D54" s="18" t="inlineStr">
        <is>
          <t>Are hypervisor logging, patching and RBAC configured, with vMotion/live-migration and storage traffic on isolated networks?</t>
        </is>
      </c>
      <c r="E54" s="18" t="inlineStr">
        <is>
          <t>Review host patch level, RBAC roles, syslog export, and network segregation of infra traffic.</t>
        </is>
      </c>
      <c r="F54" s="18" t="inlineStr">
        <is>
          <t>Patch, RBAC, logging and network-segregation evidence.</t>
        </is>
      </c>
      <c r="G54" s="18" t="inlineStr">
        <is>
          <t>Weak hypervisor governance enables broad compromise.</t>
        </is>
      </c>
      <c r="H54" s="18" t="inlineStr">
        <is>
          <t>PR.PS; DE.CM</t>
        </is>
      </c>
      <c r="I54" s="18" t="inlineStr">
        <is>
          <t>A.8.8; A.8.15</t>
        </is>
      </c>
      <c r="J54" s="18" t="inlineStr">
        <is>
          <t>CIS 12.2</t>
        </is>
      </c>
      <c r="K54" s="18" t="inlineStr">
        <is>
          <t>10.2.1</t>
        </is>
      </c>
      <c r="L54" s="18" t="inlineStr">
        <is>
          <t>2-3-1</t>
        </is>
      </c>
      <c r="M54" s="18" t="inlineStr">
        <is>
          <t>Conditional</t>
        </is>
      </c>
      <c r="N54" s="24" t="inlineStr">
        <is>
          <t>Medium</t>
        </is>
      </c>
      <c r="O54" s="18" t="inlineStr">
        <is>
          <t>Not Assessed</t>
        </is>
      </c>
      <c r="P54" s="18" t="inlineStr"/>
      <c r="Q54" s="18" t="inlineStr"/>
      <c r="R54" s="18" t="inlineStr"/>
      <c r="S54" s="18" t="inlineStr"/>
      <c r="T54" s="18" t="inlineStr">
        <is>
          <t>Patch and log hypervisors, enforce RBAC, isolate infrastructure traffic.</t>
        </is>
      </c>
    </row>
  </sheetData>
  <autoFilter ref="A3:T54"/>
  <mergeCells count="2">
    <mergeCell ref="A1:T1"/>
    <mergeCell ref="A2:T2"/>
  </mergeCells>
  <dataValidations count="3">
    <dataValidation sqref="O4:O54" showDropDown="0" showInputMessage="0" showErrorMessage="0" allowBlank="1" type="list">
      <formula1>"Not Assessed,Pass,Fail,Partial,Not Applicable,Not Tested"</formula1>
    </dataValidation>
    <dataValidation sqref="N4:N54" showDropDown="0" showInputMessage="0" showErrorMessage="0" allowBlank="1" type="list">
      <formula1>"Critical,High,Medium,Low"</formula1>
    </dataValidation>
    <dataValidation sqref="M4:M54" showDropDown="0" showInputMessage="0" showErrorMessage="0" allowBlank="1" type="list">
      <formula1>"Yes,Conditional,No"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3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</cols>
  <sheetData>
    <row r="1" ht="30" customHeight="1">
      <c r="A1" s="1" t="inlineStr">
        <is>
          <t>Asset / Device Inventory</t>
        </is>
      </c>
    </row>
    <row r="2" ht="18" customHeight="1">
      <c r="A2" s="2" t="inlineStr">
        <is>
          <t>One row per sampled device. Reconcile against CMDB, monitoring and the OEM manager.</t>
        </is>
      </c>
    </row>
    <row r="4">
      <c r="A4" s="14" t="inlineStr">
        <is>
          <t>Hostname</t>
        </is>
      </c>
      <c r="B4" s="14" t="inlineStr">
        <is>
          <t>IP / FQDN</t>
        </is>
      </c>
      <c r="C4" s="14" t="inlineStr">
        <is>
          <t>OEM / Model</t>
        </is>
      </c>
      <c r="D4" s="14" t="inlineStr">
        <is>
          <t>OS &amp; Build</t>
        </is>
      </c>
      <c r="E4" s="14" t="inlineStr">
        <is>
          <t>Kernel/Patch level</t>
        </is>
      </c>
      <c r="F4" s="14" t="inlineStr">
        <is>
          <t>Role / Service</t>
        </is>
      </c>
      <c r="G4" s="14" t="inlineStr">
        <is>
          <t>Environment</t>
        </is>
      </c>
      <c r="H4" s="14" t="inlineStr">
        <is>
          <t>Data Class</t>
        </is>
      </c>
      <c r="I4" s="14" t="inlineStr">
        <is>
          <t>Owner</t>
        </is>
      </c>
      <c r="J4" s="14" t="inlineStr">
        <is>
          <t>Zone / Segment</t>
        </is>
      </c>
      <c r="K4" s="14" t="inlineStr">
        <is>
          <t>Support / EOL</t>
        </is>
      </c>
      <c r="L4" s="14" t="inlineStr">
        <is>
          <t>Sampled? (Y/N)</t>
        </is>
      </c>
      <c r="M4" s="14" t="inlineStr">
        <is>
          <t>Baseline applied</t>
        </is>
      </c>
      <c r="N4" s="14" t="inlineStr">
        <is>
          <t>Notes</t>
        </is>
      </c>
    </row>
    <row r="5">
      <c r="A5" s="26" t="n"/>
      <c r="B5" s="26" t="n"/>
      <c r="C5" s="26" t="n"/>
      <c r="D5" s="26" t="n"/>
      <c r="E5" s="26" t="n"/>
      <c r="F5" s="26" t="n"/>
      <c r="G5" s="26" t="n"/>
      <c r="H5" s="26" t="n"/>
      <c r="I5" s="26" t="n"/>
      <c r="J5" s="26" t="n"/>
      <c r="K5" s="26" t="n"/>
      <c r="L5" s="26" t="n"/>
      <c r="M5" s="26" t="n"/>
      <c r="N5" s="26" t="n"/>
    </row>
    <row r="6">
      <c r="A6" s="27" t="n"/>
      <c r="B6" s="27" t="n"/>
      <c r="C6" s="27" t="n"/>
      <c r="D6" s="27" t="n"/>
      <c r="E6" s="27" t="n"/>
      <c r="F6" s="27" t="n"/>
      <c r="G6" s="27" t="n"/>
      <c r="H6" s="27" t="n"/>
      <c r="I6" s="27" t="n"/>
      <c r="J6" s="27" t="n"/>
      <c r="K6" s="27" t="n"/>
      <c r="L6" s="27" t="n"/>
      <c r="M6" s="27" t="n"/>
      <c r="N6" s="27" t="n"/>
    </row>
    <row r="7">
      <c r="A7" s="26" t="n"/>
      <c r="B7" s="26" t="n"/>
      <c r="C7" s="26" t="n"/>
      <c r="D7" s="26" t="n"/>
      <c r="E7" s="26" t="n"/>
      <c r="F7" s="26" t="n"/>
      <c r="G7" s="26" t="n"/>
      <c r="H7" s="26" t="n"/>
      <c r="I7" s="26" t="n"/>
      <c r="J7" s="26" t="n"/>
      <c r="K7" s="26" t="n"/>
      <c r="L7" s="26" t="n"/>
      <c r="M7" s="26" t="n"/>
      <c r="N7" s="26" t="n"/>
    </row>
    <row r="8">
      <c r="A8" s="27" t="n"/>
      <c r="B8" s="27" t="n"/>
      <c r="C8" s="27" t="n"/>
      <c r="D8" s="27" t="n"/>
      <c r="E8" s="27" t="n"/>
      <c r="F8" s="27" t="n"/>
      <c r="G8" s="27" t="n"/>
      <c r="H8" s="27" t="n"/>
      <c r="I8" s="27" t="n"/>
      <c r="J8" s="27" t="n"/>
      <c r="K8" s="27" t="n"/>
      <c r="L8" s="27" t="n"/>
      <c r="M8" s="27" t="n"/>
      <c r="N8" s="27" t="n"/>
    </row>
    <row r="9">
      <c r="A9" s="26" t="n"/>
      <c r="B9" s="26" t="n"/>
      <c r="C9" s="26" t="n"/>
      <c r="D9" s="26" t="n"/>
      <c r="E9" s="26" t="n"/>
      <c r="F9" s="26" t="n"/>
      <c r="G9" s="26" t="n"/>
      <c r="H9" s="26" t="n"/>
      <c r="I9" s="26" t="n"/>
      <c r="J9" s="26" t="n"/>
      <c r="K9" s="26" t="n"/>
      <c r="L9" s="26" t="n"/>
      <c r="M9" s="26" t="n"/>
      <c r="N9" s="26" t="n"/>
    </row>
    <row r="10">
      <c r="A10" s="27" t="n"/>
      <c r="B10" s="27" t="n"/>
      <c r="C10" s="27" t="n"/>
      <c r="D10" s="27" t="n"/>
      <c r="E10" s="27" t="n"/>
      <c r="F10" s="27" t="n"/>
      <c r="G10" s="27" t="n"/>
      <c r="H10" s="27" t="n"/>
      <c r="I10" s="27" t="n"/>
      <c r="J10" s="27" t="n"/>
      <c r="K10" s="27" t="n"/>
      <c r="L10" s="27" t="n"/>
      <c r="M10" s="27" t="n"/>
      <c r="N10" s="27" t="n"/>
    </row>
    <row r="11">
      <c r="A11" s="26" t="n"/>
      <c r="B11" s="26" t="n"/>
      <c r="C11" s="26" t="n"/>
      <c r="D11" s="26" t="n"/>
      <c r="E11" s="26" t="n"/>
      <c r="F11" s="26" t="n"/>
      <c r="G11" s="26" t="n"/>
      <c r="H11" s="26" t="n"/>
      <c r="I11" s="26" t="n"/>
      <c r="J11" s="26" t="n"/>
      <c r="K11" s="26" t="n"/>
      <c r="L11" s="26" t="n"/>
      <c r="M11" s="26" t="n"/>
      <c r="N11" s="26" t="n"/>
    </row>
    <row r="12">
      <c r="A12" s="27" t="n"/>
      <c r="B12" s="27" t="n"/>
      <c r="C12" s="27" t="n"/>
      <c r="D12" s="27" t="n"/>
      <c r="E12" s="27" t="n"/>
      <c r="F12" s="27" t="n"/>
      <c r="G12" s="27" t="n"/>
      <c r="H12" s="27" t="n"/>
      <c r="I12" s="27" t="n"/>
      <c r="J12" s="27" t="n"/>
      <c r="K12" s="27" t="n"/>
      <c r="L12" s="27" t="n"/>
      <c r="M12" s="27" t="n"/>
      <c r="N12" s="27" t="n"/>
    </row>
    <row r="13">
      <c r="A13" s="26" t="n"/>
      <c r="B13" s="26" t="n"/>
      <c r="C13" s="26" t="n"/>
      <c r="D13" s="26" t="n"/>
      <c r="E13" s="26" t="n"/>
      <c r="F13" s="26" t="n"/>
      <c r="G13" s="26" t="n"/>
      <c r="H13" s="26" t="n"/>
      <c r="I13" s="26" t="n"/>
      <c r="J13" s="26" t="n"/>
      <c r="K13" s="26" t="n"/>
      <c r="L13" s="26" t="n"/>
      <c r="M13" s="26" t="n"/>
      <c r="N13" s="26" t="n"/>
    </row>
    <row r="14">
      <c r="A14" s="27" t="n"/>
      <c r="B14" s="27" t="n"/>
      <c r="C14" s="27" t="n"/>
      <c r="D14" s="27" t="n"/>
      <c r="E14" s="27" t="n"/>
      <c r="F14" s="27" t="n"/>
      <c r="G14" s="27" t="n"/>
      <c r="H14" s="27" t="n"/>
      <c r="I14" s="27" t="n"/>
      <c r="J14" s="27" t="n"/>
      <c r="K14" s="27" t="n"/>
      <c r="L14" s="27" t="n"/>
      <c r="M14" s="27" t="n"/>
      <c r="N14" s="27" t="n"/>
    </row>
    <row r="15">
      <c r="A15" s="26" t="n"/>
      <c r="B15" s="26" t="n"/>
      <c r="C15" s="26" t="n"/>
      <c r="D15" s="26" t="n"/>
      <c r="E15" s="26" t="n"/>
      <c r="F15" s="26" t="n"/>
      <c r="G15" s="26" t="n"/>
      <c r="H15" s="26" t="n"/>
      <c r="I15" s="26" t="n"/>
      <c r="J15" s="26" t="n"/>
      <c r="K15" s="26" t="n"/>
      <c r="L15" s="26" t="n"/>
      <c r="M15" s="26" t="n"/>
      <c r="N15" s="26" t="n"/>
    </row>
    <row r="16">
      <c r="A16" s="27" t="n"/>
      <c r="B16" s="27" t="n"/>
      <c r="C16" s="27" t="n"/>
      <c r="D16" s="27" t="n"/>
      <c r="E16" s="27" t="n"/>
      <c r="F16" s="27" t="n"/>
      <c r="G16" s="27" t="n"/>
      <c r="H16" s="27" t="n"/>
      <c r="I16" s="27" t="n"/>
      <c r="J16" s="27" t="n"/>
      <c r="K16" s="27" t="n"/>
      <c r="L16" s="27" t="n"/>
      <c r="M16" s="27" t="n"/>
      <c r="N16" s="27" t="n"/>
    </row>
    <row r="17">
      <c r="A17" s="26" t="n"/>
      <c r="B17" s="26" t="n"/>
      <c r="C17" s="26" t="n"/>
      <c r="D17" s="26" t="n"/>
      <c r="E17" s="26" t="n"/>
      <c r="F17" s="26" t="n"/>
      <c r="G17" s="26" t="n"/>
      <c r="H17" s="26" t="n"/>
      <c r="I17" s="26" t="n"/>
      <c r="J17" s="26" t="n"/>
      <c r="K17" s="26" t="n"/>
      <c r="L17" s="26" t="n"/>
      <c r="M17" s="26" t="n"/>
      <c r="N17" s="26" t="n"/>
    </row>
    <row r="18">
      <c r="A18" s="27" t="n"/>
      <c r="B18" s="27" t="n"/>
      <c r="C18" s="27" t="n"/>
      <c r="D18" s="27" t="n"/>
      <c r="E18" s="27" t="n"/>
      <c r="F18" s="27" t="n"/>
      <c r="G18" s="27" t="n"/>
      <c r="H18" s="27" t="n"/>
      <c r="I18" s="27" t="n"/>
      <c r="J18" s="27" t="n"/>
      <c r="K18" s="27" t="n"/>
      <c r="L18" s="27" t="n"/>
      <c r="M18" s="27" t="n"/>
      <c r="N18" s="27" t="n"/>
    </row>
    <row r="19">
      <c r="A19" s="26" t="n"/>
      <c r="B19" s="26" t="n"/>
      <c r="C19" s="26" t="n"/>
      <c r="D19" s="26" t="n"/>
      <c r="E19" s="26" t="n"/>
      <c r="F19" s="26" t="n"/>
      <c r="G19" s="26" t="n"/>
      <c r="H19" s="26" t="n"/>
      <c r="I19" s="26" t="n"/>
      <c r="J19" s="26" t="n"/>
      <c r="K19" s="26" t="n"/>
      <c r="L19" s="26" t="n"/>
      <c r="M19" s="26" t="n"/>
      <c r="N19" s="26" t="n"/>
    </row>
    <row r="20">
      <c r="A20" s="27" t="n"/>
      <c r="B20" s="27" t="n"/>
      <c r="C20" s="27" t="n"/>
      <c r="D20" s="27" t="n"/>
      <c r="E20" s="27" t="n"/>
      <c r="F20" s="27" t="n"/>
      <c r="G20" s="27" t="n"/>
      <c r="H20" s="27" t="n"/>
      <c r="I20" s="27" t="n"/>
      <c r="J20" s="27" t="n"/>
      <c r="K20" s="27" t="n"/>
      <c r="L20" s="27" t="n"/>
      <c r="M20" s="27" t="n"/>
      <c r="N20" s="27" t="n"/>
    </row>
    <row r="21">
      <c r="A21" s="26" t="n"/>
      <c r="B21" s="26" t="n"/>
      <c r="C21" s="26" t="n"/>
      <c r="D21" s="26" t="n"/>
      <c r="E21" s="26" t="n"/>
      <c r="F21" s="26" t="n"/>
      <c r="G21" s="26" t="n"/>
      <c r="H21" s="26" t="n"/>
      <c r="I21" s="26" t="n"/>
      <c r="J21" s="26" t="n"/>
      <c r="K21" s="26" t="n"/>
      <c r="L21" s="26" t="n"/>
      <c r="M21" s="26" t="n"/>
      <c r="N21" s="26" t="n"/>
    </row>
    <row r="22">
      <c r="A22" s="27" t="n"/>
      <c r="B22" s="27" t="n"/>
      <c r="C22" s="27" t="n"/>
      <c r="D22" s="27" t="n"/>
      <c r="E22" s="27" t="n"/>
      <c r="F22" s="27" t="n"/>
      <c r="G22" s="27" t="n"/>
      <c r="H22" s="27" t="n"/>
      <c r="I22" s="27" t="n"/>
      <c r="J22" s="27" t="n"/>
      <c r="K22" s="27" t="n"/>
      <c r="L22" s="27" t="n"/>
      <c r="M22" s="27" t="n"/>
      <c r="N22" s="27" t="n"/>
    </row>
    <row r="23">
      <c r="A23" s="26" t="n"/>
      <c r="B23" s="26" t="n"/>
      <c r="C23" s="26" t="n"/>
      <c r="D23" s="26" t="n"/>
      <c r="E23" s="26" t="n"/>
      <c r="F23" s="26" t="n"/>
      <c r="G23" s="26" t="n"/>
      <c r="H23" s="26" t="n"/>
      <c r="I23" s="26" t="n"/>
      <c r="J23" s="26" t="n"/>
      <c r="K23" s="26" t="n"/>
      <c r="L23" s="26" t="n"/>
      <c r="M23" s="26" t="n"/>
      <c r="N23" s="26" t="n"/>
    </row>
    <row r="24">
      <c r="A24" s="27" t="n"/>
      <c r="B24" s="27" t="n"/>
      <c r="C24" s="27" t="n"/>
      <c r="D24" s="27" t="n"/>
      <c r="E24" s="27" t="n"/>
      <c r="F24" s="27" t="n"/>
      <c r="G24" s="27" t="n"/>
      <c r="H24" s="27" t="n"/>
      <c r="I24" s="27" t="n"/>
      <c r="J24" s="27" t="n"/>
      <c r="K24" s="27" t="n"/>
      <c r="L24" s="27" t="n"/>
      <c r="M24" s="27" t="n"/>
      <c r="N24" s="27" t="n"/>
    </row>
    <row r="25">
      <c r="A25" s="26" t="n"/>
      <c r="B25" s="26" t="n"/>
      <c r="C25" s="26" t="n"/>
      <c r="D25" s="26" t="n"/>
      <c r="E25" s="26" t="n"/>
      <c r="F25" s="26" t="n"/>
      <c r="G25" s="26" t="n"/>
      <c r="H25" s="26" t="n"/>
      <c r="I25" s="26" t="n"/>
      <c r="J25" s="26" t="n"/>
      <c r="K25" s="26" t="n"/>
      <c r="L25" s="26" t="n"/>
      <c r="M25" s="26" t="n"/>
      <c r="N25" s="26" t="n"/>
    </row>
    <row r="26">
      <c r="A26" s="27" t="n"/>
      <c r="B26" s="27" t="n"/>
      <c r="C26" s="27" t="n"/>
      <c r="D26" s="27" t="n"/>
      <c r="E26" s="27" t="n"/>
      <c r="F26" s="27" t="n"/>
      <c r="G26" s="27" t="n"/>
      <c r="H26" s="27" t="n"/>
      <c r="I26" s="27" t="n"/>
      <c r="J26" s="27" t="n"/>
      <c r="K26" s="27" t="n"/>
      <c r="L26" s="27" t="n"/>
      <c r="M26" s="27" t="n"/>
      <c r="N26" s="27" t="n"/>
    </row>
    <row r="27">
      <c r="A27" s="26" t="n"/>
      <c r="B27" s="26" t="n"/>
      <c r="C27" s="26" t="n"/>
      <c r="D27" s="26" t="n"/>
      <c r="E27" s="26" t="n"/>
      <c r="F27" s="26" t="n"/>
      <c r="G27" s="26" t="n"/>
      <c r="H27" s="26" t="n"/>
      <c r="I27" s="26" t="n"/>
      <c r="J27" s="26" t="n"/>
      <c r="K27" s="26" t="n"/>
      <c r="L27" s="26" t="n"/>
      <c r="M27" s="26" t="n"/>
      <c r="N27" s="26" t="n"/>
    </row>
    <row r="28">
      <c r="A28" s="27" t="n"/>
      <c r="B28" s="27" t="n"/>
      <c r="C28" s="27" t="n"/>
      <c r="D28" s="27" t="n"/>
      <c r="E28" s="27" t="n"/>
      <c r="F28" s="27" t="n"/>
      <c r="G28" s="27" t="n"/>
      <c r="H28" s="27" t="n"/>
      <c r="I28" s="27" t="n"/>
      <c r="J28" s="27" t="n"/>
      <c r="K28" s="27" t="n"/>
      <c r="L28" s="27" t="n"/>
      <c r="M28" s="27" t="n"/>
      <c r="N28" s="27" t="n"/>
    </row>
    <row r="29">
      <c r="A29" s="26" t="n"/>
      <c r="B29" s="26" t="n"/>
      <c r="C29" s="26" t="n"/>
      <c r="D29" s="26" t="n"/>
      <c r="E29" s="26" t="n"/>
      <c r="F29" s="26" t="n"/>
      <c r="G29" s="26" t="n"/>
      <c r="H29" s="26" t="n"/>
      <c r="I29" s="26" t="n"/>
      <c r="J29" s="26" t="n"/>
      <c r="K29" s="26" t="n"/>
      <c r="L29" s="26" t="n"/>
      <c r="M29" s="26" t="n"/>
      <c r="N29" s="26" t="n"/>
    </row>
    <row r="30">
      <c r="A30" s="27" t="n"/>
      <c r="B30" s="27" t="n"/>
      <c r="C30" s="27" t="n"/>
      <c r="D30" s="27" t="n"/>
      <c r="E30" s="27" t="n"/>
      <c r="F30" s="27" t="n"/>
      <c r="G30" s="27" t="n"/>
      <c r="H30" s="27" t="n"/>
      <c r="I30" s="27" t="n"/>
      <c r="J30" s="27" t="n"/>
      <c r="K30" s="27" t="n"/>
      <c r="L30" s="27" t="n"/>
      <c r="M30" s="27" t="n"/>
      <c r="N30" s="27" t="n"/>
    </row>
    <row r="31">
      <c r="A31" s="26" t="n"/>
      <c r="B31" s="26" t="n"/>
      <c r="C31" s="26" t="n"/>
      <c r="D31" s="26" t="n"/>
      <c r="E31" s="26" t="n"/>
      <c r="F31" s="26" t="n"/>
      <c r="G31" s="26" t="n"/>
      <c r="H31" s="26" t="n"/>
      <c r="I31" s="26" t="n"/>
      <c r="J31" s="26" t="n"/>
      <c r="K31" s="26" t="n"/>
      <c r="L31" s="26" t="n"/>
      <c r="M31" s="26" t="n"/>
      <c r="N31" s="26" t="n"/>
    </row>
    <row r="32">
      <c r="A32" s="27" t="n"/>
      <c r="B32" s="27" t="n"/>
      <c r="C32" s="27" t="n"/>
      <c r="D32" s="27" t="n"/>
      <c r="E32" s="27" t="n"/>
      <c r="F32" s="27" t="n"/>
      <c r="G32" s="27" t="n"/>
      <c r="H32" s="27" t="n"/>
      <c r="I32" s="27" t="n"/>
      <c r="J32" s="27" t="n"/>
      <c r="K32" s="27" t="n"/>
      <c r="L32" s="27" t="n"/>
      <c r="M32" s="27" t="n"/>
      <c r="N32" s="27" t="n"/>
    </row>
    <row r="33">
      <c r="A33" s="26" t="n"/>
      <c r="B33" s="26" t="n"/>
      <c r="C33" s="26" t="n"/>
      <c r="D33" s="26" t="n"/>
      <c r="E33" s="26" t="n"/>
      <c r="F33" s="26" t="n"/>
      <c r="G33" s="26" t="n"/>
      <c r="H33" s="26" t="n"/>
      <c r="I33" s="26" t="n"/>
      <c r="J33" s="26" t="n"/>
      <c r="K33" s="26" t="n"/>
      <c r="L33" s="26" t="n"/>
      <c r="M33" s="26" t="n"/>
      <c r="N33" s="26" t="n"/>
    </row>
    <row r="34">
      <c r="A34" s="27" t="n"/>
      <c r="B34" s="27" t="n"/>
      <c r="C34" s="27" t="n"/>
      <c r="D34" s="27" t="n"/>
      <c r="E34" s="27" t="n"/>
      <c r="F34" s="27" t="n"/>
      <c r="G34" s="27" t="n"/>
      <c r="H34" s="27" t="n"/>
      <c r="I34" s="27" t="n"/>
      <c r="J34" s="27" t="n"/>
      <c r="K34" s="27" t="n"/>
      <c r="L34" s="27" t="n"/>
      <c r="M34" s="27" t="n"/>
      <c r="N34" s="27" t="n"/>
    </row>
  </sheetData>
  <mergeCells count="2">
    <mergeCell ref="A2:N2"/>
    <mergeCell ref="A1:N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7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0" customWidth="1" min="2" max="2"/>
    <col width="26" customWidth="1" min="3" max="3"/>
    <col width="4" customWidth="1" min="4" max="4"/>
    <col width="20" customWidth="1" min="5" max="5"/>
    <col width="4" customWidth="1" min="6" max="6"/>
    <col width="30" customWidth="1" min="7" max="7"/>
    <col width="40" customWidth="1" min="8" max="8"/>
  </cols>
  <sheetData>
    <row r="1" ht="30" customHeight="1">
      <c r="A1" s="1" t="inlineStr">
        <is>
          <t>Server Security Configuration Review - Detailed Risk Scoring Model</t>
        </is>
      </c>
    </row>
    <row r="2" ht="18" customHeight="1">
      <c r="A2" s="2" t="inlineStr">
        <is>
          <t>Score each finding 1-5 per factor; weighted total drives severity and treatment timeline.</t>
        </is>
      </c>
    </row>
    <row r="4">
      <c r="A4" s="14" t="inlineStr">
        <is>
          <t>Factor</t>
        </is>
      </c>
      <c r="B4" s="14" t="inlineStr">
        <is>
          <t>Weight</t>
        </is>
      </c>
      <c r="C4" s="14" t="inlineStr">
        <is>
          <t>1 - Low</t>
        </is>
      </c>
      <c r="D4" s="14" t="inlineStr">
        <is>
          <t>2</t>
        </is>
      </c>
      <c r="E4" s="14" t="inlineStr">
        <is>
          <t>3</t>
        </is>
      </c>
      <c r="F4" s="14" t="inlineStr">
        <is>
          <t>4</t>
        </is>
      </c>
      <c r="G4" s="14" t="inlineStr">
        <is>
          <t>5 - Very High</t>
        </is>
      </c>
      <c r="H4" s="14" t="inlineStr">
        <is>
          <t>Examples</t>
        </is>
      </c>
    </row>
    <row r="5">
      <c r="A5" s="15" t="inlineStr">
        <is>
          <t>Exposure</t>
        </is>
      </c>
      <c r="B5" s="15" t="inlineStr">
        <is>
          <t>30</t>
        </is>
      </c>
      <c r="C5" s="15" t="inlineStr">
        <is>
          <t>Internal, tightly restricted</t>
        </is>
      </c>
      <c r="D5" s="15" t="inlineStr"/>
      <c r="E5" s="15" t="inlineStr">
        <is>
          <t>Cross-zone / internal broad</t>
        </is>
      </c>
      <c r="F5" s="15" t="inlineStr"/>
      <c r="G5" s="15" t="inlineStr">
        <is>
          <t>Internet-facing or untrusted inbound</t>
        </is>
      </c>
      <c r="H5" s="15" t="inlineStr">
        <is>
          <t>Public host, exposed RDP/SSH, DMZ server</t>
        </is>
      </c>
    </row>
    <row r="6">
      <c r="A6" s="15" t="inlineStr">
        <is>
          <t>Privilege / Account Risk</t>
        </is>
      </c>
      <c r="B6" s="15" t="inlineStr">
        <is>
          <t>25</t>
        </is>
      </c>
      <c r="C6" s="15" t="inlineStr">
        <is>
          <t>Standard user scope</t>
        </is>
      </c>
      <c r="D6" s="15" t="inlineStr"/>
      <c r="E6" s="15" t="inlineStr">
        <is>
          <t>Elevated local scope</t>
        </is>
      </c>
      <c r="F6" s="15" t="inlineStr"/>
      <c r="G6" s="15" t="inlineStr">
        <is>
          <t>Domain/root/admin or service credential</t>
        </is>
      </c>
      <c r="H6" s="15" t="inlineStr">
        <is>
          <t>Local admin, domain admin, SA account</t>
        </is>
      </c>
    </row>
    <row r="7">
      <c r="A7" s="15" t="inlineStr">
        <is>
          <t>Data / Asset Criticality</t>
        </is>
      </c>
      <c r="B7" s="15" t="inlineStr">
        <is>
          <t>20</t>
        </is>
      </c>
      <c r="C7" s="15" t="inlineStr">
        <is>
          <t>Low-impact host</t>
        </is>
      </c>
      <c r="D7" s="15" t="inlineStr"/>
      <c r="E7" s="15" t="inlineStr">
        <is>
          <t>Standard business server</t>
        </is>
      </c>
      <c r="F7" s="15" t="inlineStr"/>
      <c r="G7" s="15" t="inlineStr">
        <is>
          <t>Sensitive data, identity, safety or OT</t>
        </is>
      </c>
      <c r="H7" s="15" t="inlineStr">
        <is>
          <t>Domain controller, database, PACS, ERP</t>
        </is>
      </c>
    </row>
    <row r="8">
      <c r="A8" s="15" t="inlineStr">
        <is>
          <t>Exploitability</t>
        </is>
      </c>
      <c r="B8" s="15" t="inlineStr">
        <is>
          <t>15</t>
        </is>
      </c>
      <c r="C8" s="15" t="inlineStr">
        <is>
          <t>Hard, authenticated, no known exploit</t>
        </is>
      </c>
      <c r="D8" s="15" t="inlineStr"/>
      <c r="E8" s="15" t="inlineStr">
        <is>
          <t>Known issue, some conditions</t>
        </is>
      </c>
      <c r="F8" s="15" t="inlineStr"/>
      <c r="G8" s="15" t="inlineStr">
        <is>
          <t>Remotely exploitable, public exploit</t>
        </is>
      </c>
      <c r="H8" s="15" t="inlineStr">
        <is>
          <t>Unauthenticated RCE, default creds</t>
        </is>
      </c>
    </row>
    <row r="9">
      <c r="A9" s="15" t="inlineStr">
        <is>
          <t>Control Gap</t>
        </is>
      </c>
      <c r="B9" s="15" t="inlineStr">
        <is>
          <t>10</t>
        </is>
      </c>
      <c r="C9" s="15" t="inlineStr">
        <is>
          <t>Layered compensating controls</t>
        </is>
      </c>
      <c r="D9" s="15" t="inlineStr"/>
      <c r="E9" s="15" t="inlineStr">
        <is>
          <t>Partial monitoring/patch gap</t>
        </is>
      </c>
      <c r="F9" s="15" t="inlineStr"/>
      <c r="G9" s="15" t="inlineStr">
        <is>
          <t>No logging, no EDR, unpatched, weak auth</t>
        </is>
      </c>
      <c r="H9" s="15" t="inlineStr">
        <is>
          <t>Missing audit, no MFA, EOL OS</t>
        </is>
      </c>
    </row>
    <row r="11">
      <c r="A11" s="28" t="inlineStr">
        <is>
          <t>Score Range</t>
        </is>
      </c>
      <c r="B11" s="28" t="inlineStr">
        <is>
          <t>Severity</t>
        </is>
      </c>
      <c r="C11" s="28" t="inlineStr">
        <is>
          <t>Typical Decision</t>
        </is>
      </c>
      <c r="D11" s="28" t="inlineStr">
        <is>
          <t>Target Treatment</t>
        </is>
      </c>
    </row>
    <row r="12">
      <c r="A12" s="4" t="inlineStr">
        <is>
          <t>80-100</t>
        </is>
      </c>
      <c r="B12" s="4" t="inlineStr">
        <is>
          <t>Critical</t>
        </is>
      </c>
      <c r="C12" s="4" t="inlineStr">
        <is>
          <t>Contain/disable immediately or obtain executive risk acceptance</t>
        </is>
      </c>
      <c r="D12" s="4" t="inlineStr">
        <is>
          <t>Immediate to 7 days</t>
        </is>
      </c>
    </row>
    <row r="13">
      <c r="A13" s="4" t="inlineStr">
        <is>
          <t>60-79</t>
        </is>
      </c>
      <c r="B13" s="4" t="inlineStr">
        <is>
          <t>High</t>
        </is>
      </c>
      <c r="C13" s="4" t="inlineStr">
        <is>
          <t>Modify, restrict or remediate</t>
        </is>
      </c>
      <c r="D13" s="4" t="inlineStr">
        <is>
          <t>15-30 days</t>
        </is>
      </c>
    </row>
    <row r="14">
      <c r="A14" s="4" t="inlineStr">
        <is>
          <t>40-59</t>
        </is>
      </c>
      <c r="B14" s="4" t="inlineStr">
        <is>
          <t>Medium</t>
        </is>
      </c>
      <c r="C14" s="4" t="inlineStr">
        <is>
          <t>Planned remediation and recertification</t>
        </is>
      </c>
      <c r="D14" s="4" t="inlineStr">
        <is>
          <t>30-90 days</t>
        </is>
      </c>
    </row>
    <row r="15">
      <c r="A15" s="4" t="inlineStr">
        <is>
          <t>0-39</t>
        </is>
      </c>
      <c r="B15" s="4" t="inlineStr">
        <is>
          <t>Low</t>
        </is>
      </c>
      <c r="C15" s="4" t="inlineStr">
        <is>
          <t>Retain with documentation or minor hygiene action</t>
        </is>
      </c>
      <c r="D15" s="4" t="inlineStr">
        <is>
          <t>Next review cycle</t>
        </is>
      </c>
    </row>
    <row r="17">
      <c r="A17" s="29" t="inlineStr">
        <is>
          <t>Weighted score = (Exposure x30 + Privilege x25 + Criticality x20 + Exploitability x15 + Control Gap x10) / 100, each factor rated 1-5, normalised to 0-100.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4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40" customWidth="1" min="4" max="4"/>
    <col width="22" customWidth="1" min="5" max="5"/>
    <col width="22" customWidth="1" min="6" max="6"/>
    <col width="22" customWidth="1" min="7" max="7"/>
    <col width="22" customWidth="1" min="8" max="8"/>
    <col width="40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</cols>
  <sheetData>
    <row r="1" ht="30" customHeight="1">
      <c r="A1" s="1" t="inlineStr">
        <is>
          <t>Findings Register</t>
        </is>
      </c>
    </row>
    <row r="2" ht="18" customHeight="1">
      <c r="A2" s="2" t="inlineStr">
        <is>
          <t>Each finding: condition, criteria, cause, risk and recommendation, traceable to evidence.</t>
        </is>
      </c>
    </row>
    <row r="4">
      <c r="A4" s="14" t="inlineStr">
        <is>
          <t>Finding ID</t>
        </is>
      </c>
      <c r="B4" s="14" t="inlineStr">
        <is>
          <t>Check ID</t>
        </is>
      </c>
      <c r="C4" s="14" t="inlineStr">
        <is>
          <t>Device / Scope</t>
        </is>
      </c>
      <c r="D4" s="14" t="inlineStr">
        <is>
          <t>Condition (what was observed)</t>
        </is>
      </c>
      <c r="E4" s="14" t="inlineStr">
        <is>
          <t>Criteria (control/standard)</t>
        </is>
      </c>
      <c r="F4" s="14" t="inlineStr">
        <is>
          <t>Cause</t>
        </is>
      </c>
      <c r="G4" s="14" t="inlineStr">
        <is>
          <t>Risk / Impact</t>
        </is>
      </c>
      <c r="H4" s="14" t="inlineStr">
        <is>
          <t>Severity</t>
        </is>
      </c>
      <c r="I4" s="14" t="inlineStr">
        <is>
          <t>Recommendation</t>
        </is>
      </c>
      <c r="J4" s="14" t="inlineStr">
        <is>
          <t>Owner</t>
        </is>
      </c>
      <c r="K4" s="14" t="inlineStr">
        <is>
          <t>Target Date</t>
        </is>
      </c>
      <c r="L4" s="14" t="inlineStr">
        <is>
          <t>Status</t>
        </is>
      </c>
      <c r="M4" s="14" t="inlineStr">
        <is>
          <t>Retest Result</t>
        </is>
      </c>
      <c r="N4" s="14" t="inlineStr">
        <is>
          <t>Evidence Ref</t>
        </is>
      </c>
    </row>
    <row r="5">
      <c r="A5" s="26" t="n"/>
      <c r="B5" s="26" t="n"/>
      <c r="C5" s="26" t="n"/>
      <c r="D5" s="26" t="n"/>
      <c r="E5" s="26" t="n"/>
      <c r="F5" s="26" t="n"/>
      <c r="G5" s="26" t="n"/>
      <c r="H5" s="26" t="n"/>
      <c r="I5" s="26" t="n"/>
      <c r="J5" s="26" t="n"/>
      <c r="K5" s="26" t="n"/>
      <c r="L5" s="26" t="n"/>
      <c r="M5" s="26" t="n"/>
      <c r="N5" s="26" t="n"/>
    </row>
    <row r="6">
      <c r="A6" s="27" t="n"/>
      <c r="B6" s="27" t="n"/>
      <c r="C6" s="27" t="n"/>
      <c r="D6" s="27" t="n"/>
      <c r="E6" s="27" t="n"/>
      <c r="F6" s="27" t="n"/>
      <c r="G6" s="27" t="n"/>
      <c r="H6" s="27" t="n"/>
      <c r="I6" s="27" t="n"/>
      <c r="J6" s="27" t="n"/>
      <c r="K6" s="27" t="n"/>
      <c r="L6" s="27" t="n"/>
      <c r="M6" s="27" t="n"/>
      <c r="N6" s="27" t="n"/>
    </row>
    <row r="7">
      <c r="A7" s="26" t="n"/>
      <c r="B7" s="26" t="n"/>
      <c r="C7" s="26" t="n"/>
      <c r="D7" s="26" t="n"/>
      <c r="E7" s="26" t="n"/>
      <c r="F7" s="26" t="n"/>
      <c r="G7" s="26" t="n"/>
      <c r="H7" s="26" t="n"/>
      <c r="I7" s="26" t="n"/>
      <c r="J7" s="26" t="n"/>
      <c r="K7" s="26" t="n"/>
      <c r="L7" s="26" t="n"/>
      <c r="M7" s="26" t="n"/>
      <c r="N7" s="26" t="n"/>
    </row>
    <row r="8">
      <c r="A8" s="27" t="n"/>
      <c r="B8" s="27" t="n"/>
      <c r="C8" s="27" t="n"/>
      <c r="D8" s="27" t="n"/>
      <c r="E8" s="27" t="n"/>
      <c r="F8" s="27" t="n"/>
      <c r="G8" s="27" t="n"/>
      <c r="H8" s="27" t="n"/>
      <c r="I8" s="27" t="n"/>
      <c r="J8" s="27" t="n"/>
      <c r="K8" s="27" t="n"/>
      <c r="L8" s="27" t="n"/>
      <c r="M8" s="27" t="n"/>
      <c r="N8" s="27" t="n"/>
    </row>
    <row r="9">
      <c r="A9" s="26" t="n"/>
      <c r="B9" s="26" t="n"/>
      <c r="C9" s="26" t="n"/>
      <c r="D9" s="26" t="n"/>
      <c r="E9" s="26" t="n"/>
      <c r="F9" s="26" t="n"/>
      <c r="G9" s="26" t="n"/>
      <c r="H9" s="26" t="n"/>
      <c r="I9" s="26" t="n"/>
      <c r="J9" s="26" t="n"/>
      <c r="K9" s="26" t="n"/>
      <c r="L9" s="26" t="n"/>
      <c r="M9" s="26" t="n"/>
      <c r="N9" s="26" t="n"/>
    </row>
    <row r="10">
      <c r="A10" s="27" t="n"/>
      <c r="B10" s="27" t="n"/>
      <c r="C10" s="27" t="n"/>
      <c r="D10" s="27" t="n"/>
      <c r="E10" s="27" t="n"/>
      <c r="F10" s="27" t="n"/>
      <c r="G10" s="27" t="n"/>
      <c r="H10" s="27" t="n"/>
      <c r="I10" s="27" t="n"/>
      <c r="J10" s="27" t="n"/>
      <c r="K10" s="27" t="n"/>
      <c r="L10" s="27" t="n"/>
      <c r="M10" s="27" t="n"/>
      <c r="N10" s="27" t="n"/>
    </row>
    <row r="11">
      <c r="A11" s="26" t="n"/>
      <c r="B11" s="26" t="n"/>
      <c r="C11" s="26" t="n"/>
      <c r="D11" s="26" t="n"/>
      <c r="E11" s="26" t="n"/>
      <c r="F11" s="26" t="n"/>
      <c r="G11" s="26" t="n"/>
      <c r="H11" s="26" t="n"/>
      <c r="I11" s="26" t="n"/>
      <c r="J11" s="26" t="n"/>
      <c r="K11" s="26" t="n"/>
      <c r="L11" s="26" t="n"/>
      <c r="M11" s="26" t="n"/>
      <c r="N11" s="26" t="n"/>
    </row>
    <row r="12">
      <c r="A12" s="27" t="n"/>
      <c r="B12" s="27" t="n"/>
      <c r="C12" s="27" t="n"/>
      <c r="D12" s="27" t="n"/>
      <c r="E12" s="27" t="n"/>
      <c r="F12" s="27" t="n"/>
      <c r="G12" s="27" t="n"/>
      <c r="H12" s="27" t="n"/>
      <c r="I12" s="27" t="n"/>
      <c r="J12" s="27" t="n"/>
      <c r="K12" s="27" t="n"/>
      <c r="L12" s="27" t="n"/>
      <c r="M12" s="27" t="n"/>
      <c r="N12" s="27" t="n"/>
    </row>
    <row r="13">
      <c r="A13" s="26" t="n"/>
      <c r="B13" s="26" t="n"/>
      <c r="C13" s="26" t="n"/>
      <c r="D13" s="26" t="n"/>
      <c r="E13" s="26" t="n"/>
      <c r="F13" s="26" t="n"/>
      <c r="G13" s="26" t="n"/>
      <c r="H13" s="26" t="n"/>
      <c r="I13" s="26" t="n"/>
      <c r="J13" s="26" t="n"/>
      <c r="K13" s="26" t="n"/>
      <c r="L13" s="26" t="n"/>
      <c r="M13" s="26" t="n"/>
      <c r="N13" s="26" t="n"/>
    </row>
    <row r="14">
      <c r="A14" s="27" t="n"/>
      <c r="B14" s="27" t="n"/>
      <c r="C14" s="27" t="n"/>
      <c r="D14" s="27" t="n"/>
      <c r="E14" s="27" t="n"/>
      <c r="F14" s="27" t="n"/>
      <c r="G14" s="27" t="n"/>
      <c r="H14" s="27" t="n"/>
      <c r="I14" s="27" t="n"/>
      <c r="J14" s="27" t="n"/>
      <c r="K14" s="27" t="n"/>
      <c r="L14" s="27" t="n"/>
      <c r="M14" s="27" t="n"/>
      <c r="N14" s="27" t="n"/>
    </row>
    <row r="15">
      <c r="A15" s="26" t="n"/>
      <c r="B15" s="26" t="n"/>
      <c r="C15" s="26" t="n"/>
      <c r="D15" s="26" t="n"/>
      <c r="E15" s="26" t="n"/>
      <c r="F15" s="26" t="n"/>
      <c r="G15" s="26" t="n"/>
      <c r="H15" s="26" t="n"/>
      <c r="I15" s="26" t="n"/>
      <c r="J15" s="26" t="n"/>
      <c r="K15" s="26" t="n"/>
      <c r="L15" s="26" t="n"/>
      <c r="M15" s="26" t="n"/>
      <c r="N15" s="26" t="n"/>
    </row>
    <row r="16">
      <c r="A16" s="27" t="n"/>
      <c r="B16" s="27" t="n"/>
      <c r="C16" s="27" t="n"/>
      <c r="D16" s="27" t="n"/>
      <c r="E16" s="27" t="n"/>
      <c r="F16" s="27" t="n"/>
      <c r="G16" s="27" t="n"/>
      <c r="H16" s="27" t="n"/>
      <c r="I16" s="27" t="n"/>
      <c r="J16" s="27" t="n"/>
      <c r="K16" s="27" t="n"/>
      <c r="L16" s="27" t="n"/>
      <c r="M16" s="27" t="n"/>
      <c r="N16" s="27" t="n"/>
    </row>
    <row r="17">
      <c r="A17" s="26" t="n"/>
      <c r="B17" s="26" t="n"/>
      <c r="C17" s="26" t="n"/>
      <c r="D17" s="26" t="n"/>
      <c r="E17" s="26" t="n"/>
      <c r="F17" s="26" t="n"/>
      <c r="G17" s="26" t="n"/>
      <c r="H17" s="26" t="n"/>
      <c r="I17" s="26" t="n"/>
      <c r="J17" s="26" t="n"/>
      <c r="K17" s="26" t="n"/>
      <c r="L17" s="26" t="n"/>
      <c r="M17" s="26" t="n"/>
      <c r="N17" s="26" t="n"/>
    </row>
    <row r="18">
      <c r="A18" s="27" t="n"/>
      <c r="B18" s="27" t="n"/>
      <c r="C18" s="27" t="n"/>
      <c r="D18" s="27" t="n"/>
      <c r="E18" s="27" t="n"/>
      <c r="F18" s="27" t="n"/>
      <c r="G18" s="27" t="n"/>
      <c r="H18" s="27" t="n"/>
      <c r="I18" s="27" t="n"/>
      <c r="J18" s="27" t="n"/>
      <c r="K18" s="27" t="n"/>
      <c r="L18" s="27" t="n"/>
      <c r="M18" s="27" t="n"/>
      <c r="N18" s="27" t="n"/>
    </row>
    <row r="19">
      <c r="A19" s="26" t="n"/>
      <c r="B19" s="26" t="n"/>
      <c r="C19" s="26" t="n"/>
      <c r="D19" s="26" t="n"/>
      <c r="E19" s="26" t="n"/>
      <c r="F19" s="26" t="n"/>
      <c r="G19" s="26" t="n"/>
      <c r="H19" s="26" t="n"/>
      <c r="I19" s="26" t="n"/>
      <c r="J19" s="26" t="n"/>
      <c r="K19" s="26" t="n"/>
      <c r="L19" s="26" t="n"/>
      <c r="M19" s="26" t="n"/>
      <c r="N19" s="26" t="n"/>
    </row>
    <row r="20">
      <c r="A20" s="27" t="n"/>
      <c r="B20" s="27" t="n"/>
      <c r="C20" s="27" t="n"/>
      <c r="D20" s="27" t="n"/>
      <c r="E20" s="27" t="n"/>
      <c r="F20" s="27" t="n"/>
      <c r="G20" s="27" t="n"/>
      <c r="H20" s="27" t="n"/>
      <c r="I20" s="27" t="n"/>
      <c r="J20" s="27" t="n"/>
      <c r="K20" s="27" t="n"/>
      <c r="L20" s="27" t="n"/>
      <c r="M20" s="27" t="n"/>
      <c r="N20" s="27" t="n"/>
    </row>
    <row r="21">
      <c r="A21" s="26" t="n"/>
      <c r="B21" s="26" t="n"/>
      <c r="C21" s="26" t="n"/>
      <c r="D21" s="26" t="n"/>
      <c r="E21" s="26" t="n"/>
      <c r="F21" s="26" t="n"/>
      <c r="G21" s="26" t="n"/>
      <c r="H21" s="26" t="n"/>
      <c r="I21" s="26" t="n"/>
      <c r="J21" s="26" t="n"/>
      <c r="K21" s="26" t="n"/>
      <c r="L21" s="26" t="n"/>
      <c r="M21" s="26" t="n"/>
      <c r="N21" s="26" t="n"/>
    </row>
    <row r="22">
      <c r="A22" s="27" t="n"/>
      <c r="B22" s="27" t="n"/>
      <c r="C22" s="27" t="n"/>
      <c r="D22" s="27" t="n"/>
      <c r="E22" s="27" t="n"/>
      <c r="F22" s="27" t="n"/>
      <c r="G22" s="27" t="n"/>
      <c r="H22" s="27" t="n"/>
      <c r="I22" s="27" t="n"/>
      <c r="J22" s="27" t="n"/>
      <c r="K22" s="27" t="n"/>
      <c r="L22" s="27" t="n"/>
      <c r="M22" s="27" t="n"/>
      <c r="N22" s="27" t="n"/>
    </row>
    <row r="23">
      <c r="A23" s="26" t="n"/>
      <c r="B23" s="26" t="n"/>
      <c r="C23" s="26" t="n"/>
      <c r="D23" s="26" t="n"/>
      <c r="E23" s="26" t="n"/>
      <c r="F23" s="26" t="n"/>
      <c r="G23" s="26" t="n"/>
      <c r="H23" s="26" t="n"/>
      <c r="I23" s="26" t="n"/>
      <c r="J23" s="26" t="n"/>
      <c r="K23" s="26" t="n"/>
      <c r="L23" s="26" t="n"/>
      <c r="M23" s="26" t="n"/>
      <c r="N23" s="26" t="n"/>
    </row>
    <row r="24">
      <c r="A24" s="27" t="n"/>
      <c r="B24" s="27" t="n"/>
      <c r="C24" s="27" t="n"/>
      <c r="D24" s="27" t="n"/>
      <c r="E24" s="27" t="n"/>
      <c r="F24" s="27" t="n"/>
      <c r="G24" s="27" t="n"/>
      <c r="H24" s="27" t="n"/>
      <c r="I24" s="27" t="n"/>
      <c r="J24" s="27" t="n"/>
      <c r="K24" s="27" t="n"/>
      <c r="L24" s="27" t="n"/>
      <c r="M24" s="27" t="n"/>
      <c r="N24" s="27" t="n"/>
    </row>
    <row r="25">
      <c r="A25" s="26" t="n"/>
      <c r="B25" s="26" t="n"/>
      <c r="C25" s="26" t="n"/>
      <c r="D25" s="26" t="n"/>
      <c r="E25" s="26" t="n"/>
      <c r="F25" s="26" t="n"/>
      <c r="G25" s="26" t="n"/>
      <c r="H25" s="26" t="n"/>
      <c r="I25" s="26" t="n"/>
      <c r="J25" s="26" t="n"/>
      <c r="K25" s="26" t="n"/>
      <c r="L25" s="26" t="n"/>
      <c r="M25" s="26" t="n"/>
      <c r="N25" s="26" t="n"/>
    </row>
    <row r="26">
      <c r="A26" s="27" t="n"/>
      <c r="B26" s="27" t="n"/>
      <c r="C26" s="27" t="n"/>
      <c r="D26" s="27" t="n"/>
      <c r="E26" s="27" t="n"/>
      <c r="F26" s="27" t="n"/>
      <c r="G26" s="27" t="n"/>
      <c r="H26" s="27" t="n"/>
      <c r="I26" s="27" t="n"/>
      <c r="J26" s="27" t="n"/>
      <c r="K26" s="27" t="n"/>
      <c r="L26" s="27" t="n"/>
      <c r="M26" s="27" t="n"/>
      <c r="N26" s="27" t="n"/>
    </row>
    <row r="27">
      <c r="A27" s="26" t="n"/>
      <c r="B27" s="26" t="n"/>
      <c r="C27" s="26" t="n"/>
      <c r="D27" s="26" t="n"/>
      <c r="E27" s="26" t="n"/>
      <c r="F27" s="26" t="n"/>
      <c r="G27" s="26" t="n"/>
      <c r="H27" s="26" t="n"/>
      <c r="I27" s="26" t="n"/>
      <c r="J27" s="26" t="n"/>
      <c r="K27" s="26" t="n"/>
      <c r="L27" s="26" t="n"/>
      <c r="M27" s="26" t="n"/>
      <c r="N27" s="26" t="n"/>
    </row>
    <row r="28">
      <c r="A28" s="27" t="n"/>
      <c r="B28" s="27" t="n"/>
      <c r="C28" s="27" t="n"/>
      <c r="D28" s="27" t="n"/>
      <c r="E28" s="27" t="n"/>
      <c r="F28" s="27" t="n"/>
      <c r="G28" s="27" t="n"/>
      <c r="H28" s="27" t="n"/>
      <c r="I28" s="27" t="n"/>
      <c r="J28" s="27" t="n"/>
      <c r="K28" s="27" t="n"/>
      <c r="L28" s="27" t="n"/>
      <c r="M28" s="27" t="n"/>
      <c r="N28" s="27" t="n"/>
    </row>
    <row r="29">
      <c r="A29" s="26" t="n"/>
      <c r="B29" s="26" t="n"/>
      <c r="C29" s="26" t="n"/>
      <c r="D29" s="26" t="n"/>
      <c r="E29" s="26" t="n"/>
      <c r="F29" s="26" t="n"/>
      <c r="G29" s="26" t="n"/>
      <c r="H29" s="26" t="n"/>
      <c r="I29" s="26" t="n"/>
      <c r="J29" s="26" t="n"/>
      <c r="K29" s="26" t="n"/>
      <c r="L29" s="26" t="n"/>
      <c r="M29" s="26" t="n"/>
      <c r="N29" s="26" t="n"/>
    </row>
    <row r="30">
      <c r="A30" s="27" t="n"/>
      <c r="B30" s="27" t="n"/>
      <c r="C30" s="27" t="n"/>
      <c r="D30" s="27" t="n"/>
      <c r="E30" s="27" t="n"/>
      <c r="F30" s="27" t="n"/>
      <c r="G30" s="27" t="n"/>
      <c r="H30" s="27" t="n"/>
      <c r="I30" s="27" t="n"/>
      <c r="J30" s="27" t="n"/>
      <c r="K30" s="27" t="n"/>
      <c r="L30" s="27" t="n"/>
      <c r="M30" s="27" t="n"/>
      <c r="N30" s="27" t="n"/>
    </row>
    <row r="31">
      <c r="A31" s="26" t="n"/>
      <c r="B31" s="26" t="n"/>
      <c r="C31" s="26" t="n"/>
      <c r="D31" s="26" t="n"/>
      <c r="E31" s="26" t="n"/>
      <c r="F31" s="26" t="n"/>
      <c r="G31" s="26" t="n"/>
      <c r="H31" s="26" t="n"/>
      <c r="I31" s="26" t="n"/>
      <c r="J31" s="26" t="n"/>
      <c r="K31" s="26" t="n"/>
      <c r="L31" s="26" t="n"/>
      <c r="M31" s="26" t="n"/>
      <c r="N31" s="26" t="n"/>
    </row>
    <row r="32">
      <c r="A32" s="27" t="n"/>
      <c r="B32" s="27" t="n"/>
      <c r="C32" s="27" t="n"/>
      <c r="D32" s="27" t="n"/>
      <c r="E32" s="27" t="n"/>
      <c r="F32" s="27" t="n"/>
      <c r="G32" s="27" t="n"/>
      <c r="H32" s="27" t="n"/>
      <c r="I32" s="27" t="n"/>
      <c r="J32" s="27" t="n"/>
      <c r="K32" s="27" t="n"/>
      <c r="L32" s="27" t="n"/>
      <c r="M32" s="27" t="n"/>
      <c r="N32" s="27" t="n"/>
    </row>
    <row r="33">
      <c r="A33" s="26" t="n"/>
      <c r="B33" s="26" t="n"/>
      <c r="C33" s="26" t="n"/>
      <c r="D33" s="26" t="n"/>
      <c r="E33" s="26" t="n"/>
      <c r="F33" s="26" t="n"/>
      <c r="G33" s="26" t="n"/>
      <c r="H33" s="26" t="n"/>
      <c r="I33" s="26" t="n"/>
      <c r="J33" s="26" t="n"/>
      <c r="K33" s="26" t="n"/>
      <c r="L33" s="26" t="n"/>
      <c r="M33" s="26" t="n"/>
      <c r="N33" s="26" t="n"/>
    </row>
    <row r="34">
      <c r="A34" s="27" t="n"/>
      <c r="B34" s="27" t="n"/>
      <c r="C34" s="27" t="n"/>
      <c r="D34" s="27" t="n"/>
      <c r="E34" s="27" t="n"/>
      <c r="F34" s="27" t="n"/>
      <c r="G34" s="27" t="n"/>
      <c r="H34" s="27" t="n"/>
      <c r="I34" s="27" t="n"/>
      <c r="J34" s="27" t="n"/>
      <c r="K34" s="27" t="n"/>
      <c r="L34" s="27" t="n"/>
      <c r="M34" s="27" t="n"/>
      <c r="N34" s="27" t="n"/>
    </row>
    <row r="35">
      <c r="A35" s="26" t="n"/>
      <c r="B35" s="26" t="n"/>
      <c r="C35" s="26" t="n"/>
      <c r="D35" s="26" t="n"/>
      <c r="E35" s="26" t="n"/>
      <c r="F35" s="26" t="n"/>
      <c r="G35" s="26" t="n"/>
      <c r="H35" s="26" t="n"/>
      <c r="I35" s="26" t="n"/>
      <c r="J35" s="26" t="n"/>
      <c r="K35" s="26" t="n"/>
      <c r="L35" s="26" t="n"/>
      <c r="M35" s="26" t="n"/>
      <c r="N35" s="26" t="n"/>
    </row>
    <row r="36">
      <c r="A36" s="27" t="n"/>
      <c r="B36" s="27" t="n"/>
      <c r="C36" s="27" t="n"/>
      <c r="D36" s="27" t="n"/>
      <c r="E36" s="27" t="n"/>
      <c r="F36" s="27" t="n"/>
      <c r="G36" s="27" t="n"/>
      <c r="H36" s="27" t="n"/>
      <c r="I36" s="27" t="n"/>
      <c r="J36" s="27" t="n"/>
      <c r="K36" s="27" t="n"/>
      <c r="L36" s="27" t="n"/>
      <c r="M36" s="27" t="n"/>
      <c r="N36" s="27" t="n"/>
    </row>
    <row r="37">
      <c r="A37" s="26" t="n"/>
      <c r="B37" s="26" t="n"/>
      <c r="C37" s="26" t="n"/>
      <c r="D37" s="26" t="n"/>
      <c r="E37" s="26" t="n"/>
      <c r="F37" s="26" t="n"/>
      <c r="G37" s="26" t="n"/>
      <c r="H37" s="26" t="n"/>
      <c r="I37" s="26" t="n"/>
      <c r="J37" s="26" t="n"/>
      <c r="K37" s="26" t="n"/>
      <c r="L37" s="26" t="n"/>
      <c r="M37" s="26" t="n"/>
      <c r="N37" s="26" t="n"/>
    </row>
    <row r="38">
      <c r="A38" s="27" t="n"/>
      <c r="B38" s="27" t="n"/>
      <c r="C38" s="27" t="n"/>
      <c r="D38" s="27" t="n"/>
      <c r="E38" s="27" t="n"/>
      <c r="F38" s="27" t="n"/>
      <c r="G38" s="27" t="n"/>
      <c r="H38" s="27" t="n"/>
      <c r="I38" s="27" t="n"/>
      <c r="J38" s="27" t="n"/>
      <c r="K38" s="27" t="n"/>
      <c r="L38" s="27" t="n"/>
      <c r="M38" s="27" t="n"/>
      <c r="N38" s="27" t="n"/>
    </row>
    <row r="39">
      <c r="A39" s="26" t="n"/>
      <c r="B39" s="26" t="n"/>
      <c r="C39" s="26" t="n"/>
      <c r="D39" s="26" t="n"/>
      <c r="E39" s="26" t="n"/>
      <c r="F39" s="26" t="n"/>
      <c r="G39" s="26" t="n"/>
      <c r="H39" s="26" t="n"/>
      <c r="I39" s="26" t="n"/>
      <c r="J39" s="26" t="n"/>
      <c r="K39" s="26" t="n"/>
      <c r="L39" s="26" t="n"/>
      <c r="M39" s="26" t="n"/>
      <c r="N39" s="26" t="n"/>
    </row>
    <row r="40">
      <c r="A40" s="27" t="n"/>
      <c r="B40" s="27" t="n"/>
      <c r="C40" s="27" t="n"/>
      <c r="D40" s="27" t="n"/>
      <c r="E40" s="27" t="n"/>
      <c r="F40" s="27" t="n"/>
      <c r="G40" s="27" t="n"/>
      <c r="H40" s="27" t="n"/>
      <c r="I40" s="27" t="n"/>
      <c r="J40" s="27" t="n"/>
      <c r="K40" s="27" t="n"/>
      <c r="L40" s="27" t="n"/>
      <c r="M40" s="27" t="n"/>
      <c r="N40" s="27" t="n"/>
    </row>
    <row r="41">
      <c r="A41" s="26" t="n"/>
      <c r="B41" s="26" t="n"/>
      <c r="C41" s="26" t="n"/>
      <c r="D41" s="26" t="n"/>
      <c r="E41" s="26" t="n"/>
      <c r="F41" s="26" t="n"/>
      <c r="G41" s="26" t="n"/>
      <c r="H41" s="26" t="n"/>
      <c r="I41" s="26" t="n"/>
      <c r="J41" s="26" t="n"/>
      <c r="K41" s="26" t="n"/>
      <c r="L41" s="26" t="n"/>
      <c r="M41" s="26" t="n"/>
      <c r="N41" s="26" t="n"/>
    </row>
    <row r="42">
      <c r="A42" s="27" t="n"/>
      <c r="B42" s="27" t="n"/>
      <c r="C42" s="27" t="n"/>
      <c r="D42" s="27" t="n"/>
      <c r="E42" s="27" t="n"/>
      <c r="F42" s="27" t="n"/>
      <c r="G42" s="27" t="n"/>
      <c r="H42" s="27" t="n"/>
      <c r="I42" s="27" t="n"/>
      <c r="J42" s="27" t="n"/>
      <c r="K42" s="27" t="n"/>
      <c r="L42" s="27" t="n"/>
      <c r="M42" s="27" t="n"/>
      <c r="N42" s="27" t="n"/>
    </row>
    <row r="43">
      <c r="A43" s="26" t="n"/>
      <c r="B43" s="26" t="n"/>
      <c r="C43" s="26" t="n"/>
      <c r="D43" s="26" t="n"/>
      <c r="E43" s="26" t="n"/>
      <c r="F43" s="26" t="n"/>
      <c r="G43" s="26" t="n"/>
      <c r="H43" s="26" t="n"/>
      <c r="I43" s="26" t="n"/>
      <c r="J43" s="26" t="n"/>
      <c r="K43" s="26" t="n"/>
      <c r="L43" s="26" t="n"/>
      <c r="M43" s="26" t="n"/>
      <c r="N43" s="26" t="n"/>
    </row>
    <row r="44">
      <c r="A44" s="27" t="n"/>
      <c r="B44" s="27" t="n"/>
      <c r="C44" s="27" t="n"/>
      <c r="D44" s="27" t="n"/>
      <c r="E44" s="27" t="n"/>
      <c r="F44" s="27" t="n"/>
      <c r="G44" s="27" t="n"/>
      <c r="H44" s="27" t="n"/>
      <c r="I44" s="27" t="n"/>
      <c r="J44" s="27" t="n"/>
      <c r="K44" s="27" t="n"/>
      <c r="L44" s="27" t="n"/>
      <c r="M44" s="27" t="n"/>
      <c r="N44" s="27" t="n"/>
    </row>
  </sheetData>
  <mergeCells count="2">
    <mergeCell ref="A2:N2"/>
    <mergeCell ref="A1:N1"/>
  </mergeCells>
  <dataValidations count="2">
    <dataValidation sqref="H5:H44" showDropDown="0" showInputMessage="0" showErrorMessage="0" allowBlank="1" type="list">
      <formula1>"Critical,High,Medium,Low"</formula1>
    </dataValidation>
    <dataValidation sqref="L5:L44" showDropDown="0" showInputMessage="0" showErrorMessage="0" allowBlank="1" type="list">
      <formula1>"Open,In Progress,Remediated,Risk Accepted,Closed"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46" customWidth="1" min="2" max="2"/>
    <col width="18" customWidth="1" min="3" max="3"/>
    <col width="30" customWidth="1" min="4" max="4"/>
    <col width="20" customWidth="1" min="5" max="5"/>
    <col width="12" customWidth="1" min="6" max="6"/>
    <col width="12" customWidth="1" min="7" max="7"/>
    <col width="30" customWidth="1" min="8" max="8"/>
  </cols>
  <sheetData>
    <row r="1" ht="30" customHeight="1">
      <c r="A1" s="1" t="inlineStr">
        <is>
          <t>Evidence Request List (PBC)</t>
        </is>
      </c>
    </row>
    <row r="2" ht="18" customHeight="1">
      <c r="A2" s="2" t="inlineStr">
        <is>
          <t>Provided-by-client list. Prefer raw config exports + CLI output over cropped screenshots.</t>
        </is>
      </c>
    </row>
    <row r="4">
      <c r="A4" s="14" t="inlineStr">
        <is>
          <t>#</t>
        </is>
      </c>
      <c r="B4" s="14" t="inlineStr">
        <is>
          <t>Evidence Item</t>
        </is>
      </c>
      <c r="C4" s="14" t="inlineStr">
        <is>
          <t>Related Controls</t>
        </is>
      </c>
      <c r="D4" s="14" t="inlineStr">
        <is>
          <t>Format / Source</t>
        </is>
      </c>
      <c r="E4" s="14" t="inlineStr">
        <is>
          <t>Owner</t>
        </is>
      </c>
      <c r="F4" s="14" t="inlineStr">
        <is>
          <t>Requested</t>
        </is>
      </c>
      <c r="G4" s="14" t="inlineStr">
        <is>
          <t>Received</t>
        </is>
      </c>
      <c r="H4" s="14" t="inlineStr">
        <is>
          <t>Notes</t>
        </is>
      </c>
    </row>
    <row r="5">
      <c r="A5" s="15" t="n">
        <v>1</v>
      </c>
      <c r="B5" s="15" t="inlineStr">
        <is>
          <t>Approved server inventory (hostname, IP, OS/build, role, owner, environment, data class)</t>
        </is>
      </c>
      <c r="C5" s="15" t="inlineStr">
        <is>
          <t>SCO/INV</t>
        </is>
      </c>
      <c r="D5" s="15" t="inlineStr">
        <is>
          <t>CMDB / spreadsheet export</t>
        </is>
      </c>
      <c r="E5" s="15" t="inlineStr"/>
      <c r="F5" s="15" t="inlineStr"/>
      <c r="G5" s="15" t="inlineStr"/>
      <c r="H5" s="15" t="inlineStr"/>
    </row>
    <row r="6">
      <c r="A6" s="16" t="n">
        <v>2</v>
      </c>
      <c r="B6" s="16" t="inlineStr">
        <is>
          <t>Per-OS hardening standard / build document and approval</t>
        </is>
      </c>
      <c r="C6" s="16" t="inlineStr">
        <is>
          <t>SCO</t>
        </is>
      </c>
      <c r="D6" s="16" t="inlineStr">
        <is>
          <t>Policy document</t>
        </is>
      </c>
      <c r="E6" s="16" t="inlineStr"/>
      <c r="F6" s="16" t="inlineStr"/>
      <c r="G6" s="16" t="inlineStr"/>
      <c r="H6" s="16" t="inlineStr"/>
    </row>
    <row r="7">
      <c r="A7" s="15" t="n">
        <v>3</v>
      </c>
      <c r="B7" s="15" t="inlineStr">
        <is>
          <t>Change-management records for a sample build and config change</t>
        </is>
      </c>
      <c r="C7" s="15" t="inlineStr">
        <is>
          <t>SCO</t>
        </is>
      </c>
      <c r="D7" s="15" t="inlineStr">
        <is>
          <t>Ticketing export</t>
        </is>
      </c>
      <c r="E7" s="15" t="inlineStr"/>
      <c r="F7" s="15" t="inlineStr"/>
      <c r="G7" s="15" t="inlineStr"/>
      <c r="H7" s="15" t="inlineStr"/>
    </row>
    <row r="8">
      <c r="A8" s="16" t="n">
        <v>4</v>
      </c>
      <c r="B8" s="16" t="inlineStr">
        <is>
          <t>Local &amp; domain account listing incl. last-logon, disabled and privileged accounts</t>
        </is>
      </c>
      <c r="C8" s="16" t="inlineStr">
        <is>
          <t>IAM/PRV</t>
        </is>
      </c>
      <c r="D8" s="16" t="inlineStr">
        <is>
          <t>Directory + host export</t>
        </is>
      </c>
      <c r="E8" s="16" t="inlineStr"/>
      <c r="F8" s="16" t="inlineStr"/>
      <c r="G8" s="16" t="inlineStr"/>
      <c r="H8" s="16" t="inlineStr"/>
    </row>
    <row r="9">
      <c r="A9" s="15" t="n">
        <v>5</v>
      </c>
      <c r="B9" s="15" t="inlineStr">
        <is>
          <t>Password/lockout policy output</t>
        </is>
      </c>
      <c r="C9" s="15" t="inlineStr">
        <is>
          <t>IAM</t>
        </is>
      </c>
      <c r="D9" s="15" t="inlineStr">
        <is>
          <t>secpol / pam / pwpolicy output</t>
        </is>
      </c>
      <c r="E9" s="15" t="inlineStr"/>
      <c r="F9" s="15" t="inlineStr"/>
      <c r="G9" s="15" t="inlineStr"/>
      <c r="H9" s="15" t="inlineStr"/>
    </row>
    <row r="10">
      <c r="A10" s="16" t="n">
        <v>6</v>
      </c>
      <c r="B10" s="16" t="inlineStr">
        <is>
          <t>MFA configuration/enrolment for admin and remote access</t>
        </is>
      </c>
      <c r="C10" s="16" t="inlineStr">
        <is>
          <t>IAM</t>
        </is>
      </c>
      <c r="D10" s="16" t="inlineStr">
        <is>
          <t>IdP/PAM config</t>
        </is>
      </c>
      <c r="E10" s="16" t="inlineStr"/>
      <c r="F10" s="16" t="inlineStr"/>
      <c r="G10" s="16" t="inlineStr"/>
      <c r="H10" s="16" t="inlineStr"/>
    </row>
    <row r="11">
      <c r="A11" s="15" t="n">
        <v>7</v>
      </c>
      <c r="B11" s="15" t="inlineStr">
        <is>
          <t>Admin group / sudoers / privileged-role membership with justification</t>
        </is>
      </c>
      <c r="C11" s="15" t="inlineStr">
        <is>
          <t>PRV</t>
        </is>
      </c>
      <c r="D11" s="15" t="inlineStr">
        <is>
          <t>Host + directory export</t>
        </is>
      </c>
      <c r="E11" s="15" t="inlineStr"/>
      <c r="F11" s="15" t="inlineStr"/>
      <c r="G11" s="15" t="inlineStr"/>
      <c r="H11" s="15" t="inlineStr"/>
    </row>
    <row r="12">
      <c r="A12" s="16" t="n">
        <v>8</v>
      </c>
      <c r="B12" s="16" t="inlineStr">
        <is>
          <t>Patch-compliance report and OS/component EOL status</t>
        </is>
      </c>
      <c r="C12" s="16" t="inlineStr">
        <is>
          <t>PAT</t>
        </is>
      </c>
      <c r="D12" s="16" t="inlineStr">
        <is>
          <t>Patch tool export</t>
        </is>
      </c>
      <c r="E12" s="16" t="inlineStr"/>
      <c r="F12" s="16" t="inlineStr"/>
      <c r="G12" s="16" t="inlineStr"/>
      <c r="H12" s="16" t="inlineStr"/>
    </row>
    <row r="13">
      <c r="A13" s="15" t="n">
        <v>9</v>
      </c>
      <c r="B13" s="15" t="inlineStr">
        <is>
          <t>Authenticated vulnerability-scan report and remediation tracker</t>
        </is>
      </c>
      <c r="C13" s="15" t="inlineStr">
        <is>
          <t>PAT</t>
        </is>
      </c>
      <c r="D13" s="15" t="inlineStr">
        <is>
          <t>Scanner export</t>
        </is>
      </c>
      <c r="E13" s="15" t="inlineStr"/>
      <c r="F13" s="15" t="inlineStr"/>
      <c r="G13" s="15" t="inlineStr"/>
      <c r="H13" s="15" t="inlineStr"/>
    </row>
    <row r="14">
      <c r="A14" s="16" t="n">
        <v>10</v>
      </c>
      <c r="B14" s="16" t="inlineStr">
        <is>
          <t>Running services/roles, listening ports and disabled legacy protocols</t>
        </is>
      </c>
      <c r="C14" s="16" t="inlineStr">
        <is>
          <t>SVC</t>
        </is>
      </c>
      <c r="D14" s="16" t="inlineStr">
        <is>
          <t>ss/netstat + services export</t>
        </is>
      </c>
      <c r="E14" s="16" t="inlineStr"/>
      <c r="F14" s="16" t="inlineStr"/>
      <c r="G14" s="16" t="inlineStr"/>
      <c r="H14" s="16" t="inlineStr"/>
    </row>
    <row r="15">
      <c r="A15" s="15" t="n">
        <v>11</v>
      </c>
      <c r="B15" s="15" t="inlineStr">
        <is>
          <t>Benchmark/baseline scan result (CIS-CAT / SCAP / PowerSTIG) and drift</t>
        </is>
      </c>
      <c r="C15" s="15" t="inlineStr">
        <is>
          <t>CFG</t>
        </is>
      </c>
      <c r="D15" s="15" t="inlineStr">
        <is>
          <t>Scan report</t>
        </is>
      </c>
      <c r="E15" s="15" t="inlineStr"/>
      <c r="F15" s="15" t="inlineStr"/>
      <c r="G15" s="15" t="inlineStr"/>
      <c r="H15" s="15" t="inlineStr"/>
    </row>
    <row r="16">
      <c r="A16" s="16" t="n">
        <v>12</v>
      </c>
      <c r="B16" s="16" t="inlineStr">
        <is>
          <t>Exploit-mitigation / MAC status (Credential Guard/ASR; SELinux/AppArmor)</t>
        </is>
      </c>
      <c r="C16" s="16" t="inlineStr">
        <is>
          <t>CFG</t>
        </is>
      </c>
      <c r="D16" s="16" t="inlineStr">
        <is>
          <t>Config output</t>
        </is>
      </c>
      <c r="E16" s="16" t="inlineStr"/>
      <c r="F16" s="16" t="inlineStr"/>
      <c r="G16" s="16" t="inlineStr"/>
      <c r="H16" s="16" t="inlineStr"/>
    </row>
    <row r="17">
      <c r="A17" s="15" t="n">
        <v>13</v>
      </c>
      <c r="B17" s="15" t="inlineStr">
        <is>
          <t>Disk-encryption status and key-escrow evidence</t>
        </is>
      </c>
      <c r="C17" s="15" t="inlineStr">
        <is>
          <t>CFG</t>
        </is>
      </c>
      <c r="D17" s="15" t="inlineStr">
        <is>
          <t>manage-bde / cryptsetup output</t>
        </is>
      </c>
      <c r="E17" s="15" t="inlineStr"/>
      <c r="F17" s="15" t="inlineStr"/>
      <c r="G17" s="15" t="inlineStr"/>
      <c r="H17" s="15" t="inlineStr"/>
    </row>
    <row r="18">
      <c r="A18" s="16" t="n">
        <v>14</v>
      </c>
      <c r="B18" s="16" t="inlineStr">
        <is>
          <t>Host-firewall profile export (default-deny + allows)</t>
        </is>
      </c>
      <c r="C18" s="16" t="inlineStr">
        <is>
          <t>NET</t>
        </is>
      </c>
      <c r="D18" s="16" t="inlineStr">
        <is>
          <t>Firewall config</t>
        </is>
      </c>
      <c r="E18" s="16" t="inlineStr"/>
      <c r="F18" s="16" t="inlineStr"/>
      <c r="G18" s="16" t="inlineStr"/>
      <c r="H18" s="16" t="inlineStr"/>
    </row>
    <row r="19">
      <c r="A19" s="15" t="n">
        <v>15</v>
      </c>
      <c r="B19" s="15" t="inlineStr">
        <is>
          <t>TLS scan and sshd hardened-config evidence</t>
        </is>
      </c>
      <c r="C19" s="15" t="inlineStr">
        <is>
          <t>CRY</t>
        </is>
      </c>
      <c r="D19" s="15" t="inlineStr">
        <is>
          <t>testssl / sshd_config</t>
        </is>
      </c>
      <c r="E19" s="15" t="inlineStr"/>
      <c r="F19" s="15" t="inlineStr"/>
      <c r="G19" s="15" t="inlineStr"/>
      <c r="H19" s="15" t="inlineStr"/>
    </row>
    <row r="20">
      <c r="A20" s="16" t="n">
        <v>16</v>
      </c>
      <c r="B20" s="16" t="inlineStr">
        <is>
          <t>Certificate inventory with validity and key protection</t>
        </is>
      </c>
      <c r="C20" s="16" t="inlineStr">
        <is>
          <t>CRY</t>
        </is>
      </c>
      <c r="D20" s="16" t="inlineStr">
        <is>
          <t>Cert store export</t>
        </is>
      </c>
      <c r="E20" s="16" t="inlineStr"/>
      <c r="F20" s="16" t="inlineStr"/>
      <c r="G20" s="16" t="inlineStr"/>
      <c r="H20" s="16" t="inlineStr"/>
    </row>
    <row r="21">
      <c r="A21" s="15" t="n">
        <v>17</v>
      </c>
      <c r="B21" s="15" t="inlineStr">
        <is>
          <t>Audit policy and sample security events</t>
        </is>
      </c>
      <c r="C21" s="15" t="inlineStr">
        <is>
          <t>LOG</t>
        </is>
      </c>
      <c r="D21" s="15" t="inlineStr">
        <is>
          <t>auditpol / auditd + events</t>
        </is>
      </c>
      <c r="E21" s="15" t="inlineStr"/>
      <c r="F21" s="15" t="inlineStr"/>
      <c r="G21" s="15" t="inlineStr"/>
      <c r="H21" s="15" t="inlineStr"/>
    </row>
    <row r="22">
      <c r="A22" s="16" t="n">
        <v>18</v>
      </c>
      <c r="B22" s="16" t="inlineStr">
        <is>
          <t>Central log-forwarding config and evidence of receipt; retention policy</t>
        </is>
      </c>
      <c r="C22" s="16" t="inlineStr">
        <is>
          <t>LOG</t>
        </is>
      </c>
      <c r="D22" s="16" t="inlineStr">
        <is>
          <t>SIEM screenshots/config</t>
        </is>
      </c>
      <c r="E22" s="16" t="inlineStr"/>
      <c r="F22" s="16" t="inlineStr"/>
      <c r="G22" s="16" t="inlineStr"/>
      <c r="H22" s="16" t="inlineStr"/>
    </row>
    <row r="23">
      <c r="A23" s="15" t="n">
        <v>19</v>
      </c>
      <c r="B23" s="15" t="inlineStr">
        <is>
          <t>Detection use-cases and sample alert-to-response</t>
        </is>
      </c>
      <c r="C23" s="15" t="inlineStr">
        <is>
          <t>LOG</t>
        </is>
      </c>
      <c r="D23" s="15" t="inlineStr">
        <is>
          <t>SOC evidence</t>
        </is>
      </c>
      <c r="E23" s="15" t="inlineStr"/>
      <c r="F23" s="15" t="inlineStr"/>
      <c r="G23" s="15" t="inlineStr"/>
      <c r="H23" s="15" t="inlineStr"/>
    </row>
    <row r="24">
      <c r="A24" s="16" t="n">
        <v>20</v>
      </c>
      <c r="B24" s="16" t="inlineStr">
        <is>
          <t>EDR/AV coverage, definition currency, tamper and exclusion review</t>
        </is>
      </c>
      <c r="C24" s="16" t="inlineStr">
        <is>
          <t>MAL</t>
        </is>
      </c>
      <c r="D24" s="16" t="inlineStr">
        <is>
          <t>EDR console export</t>
        </is>
      </c>
      <c r="E24" s="16" t="inlineStr"/>
      <c r="F24" s="16" t="inlineStr"/>
      <c r="G24" s="16" t="inlineStr"/>
      <c r="H24" s="16" t="inlineStr"/>
    </row>
    <row r="25">
      <c r="A25" s="15" t="n">
        <v>21</v>
      </c>
      <c r="B25" s="15" t="inlineStr">
        <is>
          <t>FIM policy, monitored paths and sample change alerts</t>
        </is>
      </c>
      <c r="C25" s="15" t="inlineStr">
        <is>
          <t>FIM</t>
        </is>
      </c>
      <c r="D25" s="15" t="inlineStr">
        <is>
          <t>FIM console export</t>
        </is>
      </c>
      <c r="E25" s="15" t="inlineStr"/>
      <c r="F25" s="15" t="inlineStr"/>
      <c r="G25" s="15" t="inlineStr"/>
      <c r="H25" s="15" t="inlineStr"/>
    </row>
    <row r="26">
      <c r="A26" s="16" t="n">
        <v>22</v>
      </c>
      <c r="B26" s="16" t="inlineStr">
        <is>
          <t>Time-source config and drift</t>
        </is>
      </c>
      <c r="C26" s="16" t="inlineStr">
        <is>
          <t>TIM</t>
        </is>
      </c>
      <c r="D26" s="16" t="inlineStr">
        <is>
          <t>w32tm / chronyc output</t>
        </is>
      </c>
      <c r="E26" s="16" t="inlineStr"/>
      <c r="F26" s="16" t="inlineStr"/>
      <c r="G26" s="16" t="inlineStr"/>
      <c r="H26" s="16" t="inlineStr"/>
    </row>
    <row r="27">
      <c r="A27" s="15" t="n">
        <v>23</v>
      </c>
      <c r="B27" s="15" t="inlineStr">
        <is>
          <t>Backup reports, restore-test records and immutability/off-site evidence</t>
        </is>
      </c>
      <c r="C27" s="15" t="inlineStr">
        <is>
          <t>BAK</t>
        </is>
      </c>
      <c r="D27" s="15" t="inlineStr">
        <is>
          <t>Backup console export</t>
        </is>
      </c>
      <c r="E27" s="15" t="inlineStr"/>
      <c r="F27" s="15" t="inlineStr"/>
      <c r="G27" s="15" t="inlineStr"/>
      <c r="H27" s="15" t="inlineStr"/>
    </row>
    <row r="28">
      <c r="A28" s="16" t="n">
        <v>24</v>
      </c>
      <c r="B28" s="16" t="inlineStr">
        <is>
          <t>Firmware/BMC versions, credentials and management-network isolation</t>
        </is>
      </c>
      <c r="C28" s="16" t="inlineStr">
        <is>
          <t>BOOT</t>
        </is>
      </c>
      <c r="D28" s="16" t="inlineStr">
        <is>
          <t>iLO/iDRAC/BIOS evidence</t>
        </is>
      </c>
      <c r="E28" s="16" t="inlineStr"/>
      <c r="F28" s="16" t="inlineStr"/>
      <c r="G28" s="16" t="inlineStr"/>
      <c r="H28" s="16" t="inlineStr"/>
    </row>
    <row r="29">
      <c r="A29" s="15" t="n">
        <v>25</v>
      </c>
      <c r="B29" s="15" t="inlineStr">
        <is>
          <t>Secure Boot/TPM status and BIOS protections</t>
        </is>
      </c>
      <c r="C29" s="15" t="inlineStr">
        <is>
          <t>BOOT</t>
        </is>
      </c>
      <c r="D29" s="15" t="inlineStr">
        <is>
          <t>firmware config output</t>
        </is>
      </c>
      <c r="E29" s="15" t="inlineStr"/>
      <c r="F29" s="15" t="inlineStr"/>
      <c r="G29" s="15" t="inlineStr"/>
      <c r="H29" s="15" t="inlineStr"/>
    </row>
    <row r="30">
      <c r="A30" s="16" t="n">
        <v>26</v>
      </c>
      <c r="B30" s="16" t="inlineStr">
        <is>
          <t>Hypervisor hardening, RBAC, logging and network-segregation evidence</t>
        </is>
      </c>
      <c r="C30" s="16" t="inlineStr">
        <is>
          <t>VIRT</t>
        </is>
      </c>
      <c r="D30" s="16" t="inlineStr">
        <is>
          <t>ESXi/Hyper-V config</t>
        </is>
      </c>
      <c r="E30" s="16" t="inlineStr"/>
      <c r="F30" s="16" t="inlineStr"/>
      <c r="G30" s="16" t="inlineStr"/>
      <c r="H30" s="16" t="inlineStr"/>
    </row>
  </sheetData>
  <mergeCells count="2">
    <mergeCell ref="A2:H2"/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8" customWidth="1" min="3" max="3"/>
    <col width="26" customWidth="1" min="4" max="4"/>
    <col width="20" customWidth="1" min="5" max="5"/>
    <col width="26" customWidth="1" min="6" max="6"/>
    <col width="32" customWidth="1" min="7" max="7"/>
    <col width="32" customWidth="1" min="8" max="8"/>
  </cols>
  <sheetData>
    <row r="1" ht="30" customHeight="1">
      <c r="A1" s="1" t="inlineStr">
        <is>
          <t>Server Security Configuration Review - Detailed Framework Mapping</t>
        </is>
      </c>
    </row>
    <row r="2" ht="18" customHeight="1">
      <c r="A2" s="2" t="inlineStr">
        <is>
          <t>Practical audit mappings. Use current licensed standards for final control wording and formal opinions.</t>
        </is>
      </c>
    </row>
    <row r="4">
      <c r="A4" s="14" t="inlineStr">
        <is>
          <t>Review Area</t>
        </is>
      </c>
      <c r="B4" s="14" t="inlineStr">
        <is>
          <t>NIST CSF 2.0</t>
        </is>
      </c>
      <c r="C4" s="14" t="inlineStr">
        <is>
          <t>ISO/IEC 27001:2022</t>
        </is>
      </c>
      <c r="D4" s="14" t="inlineStr">
        <is>
          <t>CIS Benchmark / Controls v8.1</t>
        </is>
      </c>
      <c r="E4" s="14" t="inlineStr">
        <is>
          <t>PCI DSS v4.0.1</t>
        </is>
      </c>
      <c r="F4" s="14" t="inlineStr">
        <is>
          <t>UAE IA / KSA ECC / CERT-In</t>
        </is>
      </c>
      <c r="G4" s="14" t="inlineStr">
        <is>
          <t>Assessment Evidence</t>
        </is>
      </c>
      <c r="H4" s="14" t="inlineStr">
        <is>
          <t>Use Note</t>
        </is>
      </c>
    </row>
    <row r="5">
      <c r="A5" s="15" t="inlineStr">
        <is>
          <t>Governance &amp; baseline</t>
        </is>
      </c>
      <c r="B5" s="15" t="inlineStr">
        <is>
          <t>GV.PO; GV.RR; PR.PS</t>
        </is>
      </c>
      <c r="C5" s="15" t="inlineStr">
        <is>
          <t>A.5.1; A.5.3; A.8.9</t>
        </is>
      </c>
      <c r="D5" s="15" t="inlineStr">
        <is>
          <t>CIS 4.1; 4.2</t>
        </is>
      </c>
      <c r="E5" s="15" t="inlineStr">
        <is>
          <t>2.2; 12.5</t>
        </is>
      </c>
      <c r="F5" s="15" t="inlineStr">
        <is>
          <t>1-3-3; 2-3-1</t>
        </is>
      </c>
      <c r="G5" s="15" t="inlineStr">
        <is>
          <t>Hardening standard, change records, exception register</t>
        </is>
      </c>
      <c r="H5" s="15" t="inlineStr">
        <is>
          <t>Use current licensed standards for final wording.</t>
        </is>
      </c>
    </row>
    <row r="6">
      <c r="A6" s="16" t="inlineStr">
        <is>
          <t>Identity &amp; authentication</t>
        </is>
      </c>
      <c r="B6" s="16" t="inlineStr">
        <is>
          <t>PR.AA-01; PR.AA-03</t>
        </is>
      </c>
      <c r="C6" s="16" t="inlineStr">
        <is>
          <t>A.5.16; A.5.17; A.8.5</t>
        </is>
      </c>
      <c r="D6" s="16" t="inlineStr">
        <is>
          <t>CIS 5.2-5.6; 6.5</t>
        </is>
      </c>
      <c r="E6" s="16" t="inlineStr">
        <is>
          <t>8.2; 8.3; 8.4</t>
        </is>
      </c>
      <c r="F6" s="16" t="inlineStr">
        <is>
          <t>2-2-1..4</t>
        </is>
      </c>
      <c r="G6" s="16" t="inlineStr">
        <is>
          <t>Account listings, MFA config, password policy</t>
        </is>
      </c>
      <c r="H6" s="16" t="inlineStr">
        <is>
          <t>MFA mandatory for admin/remote access.</t>
        </is>
      </c>
    </row>
    <row r="7">
      <c r="A7" s="15" t="inlineStr">
        <is>
          <t>Privilege &amp; access</t>
        </is>
      </c>
      <c r="B7" s="15" t="inlineStr">
        <is>
          <t>PR.AA-05</t>
        </is>
      </c>
      <c r="C7" s="15" t="inlineStr">
        <is>
          <t>A.8.2; A.8.18</t>
        </is>
      </c>
      <c r="D7" s="15" t="inlineStr">
        <is>
          <t>CIS 5.4</t>
        </is>
      </c>
      <c r="E7" s="15" t="inlineStr">
        <is>
          <t>7.2</t>
        </is>
      </c>
      <c r="F7" s="15" t="inlineStr">
        <is>
          <t>2-2-3</t>
        </is>
      </c>
      <c r="G7" s="15" t="inlineStr">
        <is>
          <t>Admin membership, elevation logs, ACLs</t>
        </is>
      </c>
      <c r="H7" s="15" t="inlineStr">
        <is>
          <t>Least privilege and logged elevation.</t>
        </is>
      </c>
    </row>
    <row r="8">
      <c r="A8" s="16" t="inlineStr">
        <is>
          <t>Patch &amp; vulnerability</t>
        </is>
      </c>
      <c r="B8" s="16" t="inlineStr">
        <is>
          <t>ID.RA-01; PR.PS</t>
        </is>
      </c>
      <c r="C8" s="16" t="inlineStr">
        <is>
          <t>A.8.8</t>
        </is>
      </c>
      <c r="D8" s="16" t="inlineStr">
        <is>
          <t>CIS 7.3-7.5</t>
        </is>
      </c>
      <c r="E8" s="16" t="inlineStr">
        <is>
          <t>6.3.3; 11.3.1</t>
        </is>
      </c>
      <c r="F8" s="16" t="inlineStr">
        <is>
          <t>2-10-1; 2-10-3</t>
        </is>
      </c>
      <c r="G8" s="16" t="inlineStr">
        <is>
          <t>Patch compliance, EOL status, scan reports</t>
        </is>
      </c>
      <c r="H8" s="16" t="inlineStr">
        <is>
          <t>Authenticated scans; SLA-driven patching.</t>
        </is>
      </c>
    </row>
    <row r="9">
      <c r="A9" s="15" t="inlineStr">
        <is>
          <t>Attack-surface reduction</t>
        </is>
      </c>
      <c r="B9" s="15" t="inlineStr">
        <is>
          <t>PR.PS-01</t>
        </is>
      </c>
      <c r="C9" s="15" t="inlineStr">
        <is>
          <t>A.8.9; A.8.19; A.8.21</t>
        </is>
      </c>
      <c r="D9" s="15" t="inlineStr">
        <is>
          <t>CIS 2.2-2.5; 4.4</t>
        </is>
      </c>
      <c r="E9" s="15" t="inlineStr">
        <is>
          <t>2.2.4; 2.2.5</t>
        </is>
      </c>
      <c r="F9" s="15" t="inlineStr">
        <is>
          <t>2-3-1</t>
        </is>
      </c>
      <c r="G9" s="15" t="inlineStr">
        <is>
          <t>Services list, port map, disabled legacy protocols</t>
        </is>
      </c>
      <c r="H9" s="15" t="inlineStr">
        <is>
          <t>Minimal footprint; no legacy protocols.</t>
        </is>
      </c>
    </row>
    <row r="10">
      <c r="A10" s="16" t="inlineStr">
        <is>
          <t>Cryptography &amp; protocols</t>
        </is>
      </c>
      <c r="B10" s="16" t="inlineStr">
        <is>
          <t>PR.DS-01; PR.DS-02</t>
        </is>
      </c>
      <c r="C10" s="16" t="inlineStr">
        <is>
          <t>A.8.24</t>
        </is>
      </c>
      <c r="D10" s="16" t="inlineStr">
        <is>
          <t>CIS 3.6; 3.10</t>
        </is>
      </c>
      <c r="E10" s="16" t="inlineStr">
        <is>
          <t>3.5; 4.2.1</t>
        </is>
      </c>
      <c r="F10" s="16" t="inlineStr">
        <is>
          <t>2-6-1; 2-6-2</t>
        </is>
      </c>
      <c r="G10" s="16" t="inlineStr">
        <is>
          <t>TLS scans, sshd config, encryption status</t>
        </is>
      </c>
      <c r="H10" s="16" t="inlineStr">
        <is>
          <t>TLS1.2+; encrypt sensitive data at rest.</t>
        </is>
      </c>
    </row>
    <row r="11">
      <c r="A11" s="15" t="inlineStr">
        <is>
          <t>Logging &amp; monitoring</t>
        </is>
      </c>
      <c r="B11" s="15" t="inlineStr">
        <is>
          <t>DE.CM-01; DE.AE</t>
        </is>
      </c>
      <c r="C11" s="15" t="inlineStr">
        <is>
          <t>A.8.15; A.8.16</t>
        </is>
      </c>
      <c r="D11" s="15" t="inlineStr">
        <is>
          <t>CIS 8.5-8.11</t>
        </is>
      </c>
      <c r="E11" s="15" t="inlineStr">
        <is>
          <t>10.2-10.6</t>
        </is>
      </c>
      <c r="F11" s="15" t="inlineStr">
        <is>
          <t>2-12; 2-13; CERT-In</t>
        </is>
      </c>
      <c r="G11" s="15" t="inlineStr">
        <is>
          <t>Audit policy, central SIEM, retention, use cases</t>
        </is>
      </c>
      <c r="H11" s="15" t="inlineStr">
        <is>
          <t>Central, protected logs; monitored detections.</t>
        </is>
      </c>
    </row>
    <row r="12">
      <c r="A12" s="16" t="inlineStr">
        <is>
          <t>Malware &amp; integrity</t>
        </is>
      </c>
      <c r="B12" s="16" t="inlineStr">
        <is>
          <t>DE.CM-01; PR.PS-02</t>
        </is>
      </c>
      <c r="C12" s="16" t="inlineStr">
        <is>
          <t>A.8.7; A.8.9</t>
        </is>
      </c>
      <c r="D12" s="16" t="inlineStr">
        <is>
          <t>CIS 2.5; 3.14; 10.1</t>
        </is>
      </c>
      <c r="E12" s="16" t="inlineStr">
        <is>
          <t>5.2; 5.3; 11.5.2</t>
        </is>
      </c>
      <c r="F12" s="16" t="inlineStr">
        <is>
          <t>2-4-1</t>
        </is>
      </c>
      <c r="G12" s="16" t="inlineStr">
        <is>
          <t>EDR status, FIM, allow-listing</t>
        </is>
      </c>
      <c r="H12" s="16" t="inlineStr">
        <is>
          <t>Managed EDR with tamper protection on all hosts.</t>
        </is>
      </c>
    </row>
    <row r="13">
      <c r="A13" s="15" t="inlineStr">
        <is>
          <t>Resilience &amp; recovery</t>
        </is>
      </c>
      <c r="B13" s="15" t="inlineStr">
        <is>
          <t>RC.RP-01; PR.DS</t>
        </is>
      </c>
      <c r="C13" s="15" t="inlineStr">
        <is>
          <t>A.8.13; A.8.14</t>
        </is>
      </c>
      <c r="D13" s="15" t="inlineStr">
        <is>
          <t>CIS 11.2; 11.3</t>
        </is>
      </c>
      <c r="E13" s="15" t="inlineStr"/>
      <c r="F13" s="15" t="inlineStr">
        <is>
          <t>2-8-1</t>
        </is>
      </c>
      <c r="G13" s="15" t="inlineStr">
        <is>
          <t>Backup reports, restore tests, immutability</t>
        </is>
      </c>
      <c r="H13" s="15" t="inlineStr">
        <is>
          <t>Tested, immutable/offline recovery copy.</t>
        </is>
      </c>
    </row>
    <row r="14">
      <c r="A14" s="16" t="inlineStr">
        <is>
          <t>Firmware, boot &amp; physical</t>
        </is>
      </c>
      <c r="B14" s="16" t="inlineStr">
        <is>
          <t>PR.PS; PR.IR</t>
        </is>
      </c>
      <c r="C14" s="16" t="inlineStr">
        <is>
          <t>A.7.1-A.7.8; A.8.9</t>
        </is>
      </c>
      <c r="D14" s="16" t="inlineStr">
        <is>
          <t>CIS 12.1</t>
        </is>
      </c>
      <c r="E14" s="16" t="inlineStr">
        <is>
          <t>9.1</t>
        </is>
      </c>
      <c r="F14" s="16" t="inlineStr">
        <is>
          <t>2-3-1; 2-14-1</t>
        </is>
      </c>
      <c r="G14" s="16" t="inlineStr">
        <is>
          <t>Firmware/BMC, Secure Boot/TPM, physical access</t>
        </is>
      </c>
      <c r="H14" s="16" t="inlineStr">
        <is>
          <t>Isolate LOM/BMC; enable Secure Boot/TPM.</t>
        </is>
      </c>
    </row>
  </sheetData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2026-07-06T02:16:26Z</dcterms:created>
  <dcterms:modified xsi:type="dcterms:W3CDTF">2026-07-06T02:16:26Z</dcterms:modified>
</cp:coreProperties>
</file>